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200" windowHeight="4860" activeTab="0"/>
  </bookViews>
  <sheets>
    <sheet name="Accounts" sheetId="1" r:id="rId1"/>
    <sheet name="Dashboard" sheetId="2" r:id="rId2"/>
    <sheet name="Prices" sheetId="3" r:id="rId3"/>
    <sheet name="Tickets" sheetId="4" r:id="rId4"/>
    <sheet name="Bar history" sheetId="5" r:id="rId5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<sst xmlns="http://schemas.openxmlformats.org/spreadsheetml/2006/main" count="68" uniqueCount="48">
  <si>
    <t>Balance:</t>
  </si>
  <si>
    <t>Equity:</t>
  </si>
  <si>
    <t>EURUSD</t>
  </si>
  <si>
    <t>GBPUSD</t>
  </si>
  <si>
    <t>USDJPY</t>
  </si>
  <si>
    <t>USDCHF</t>
  </si>
  <si>
    <t>Currency:</t>
  </si>
  <si>
    <t>Floating PL:</t>
  </si>
  <si>
    <t>Tickets:</t>
  </si>
  <si>
    <t>Used margin:</t>
  </si>
  <si>
    <t>Free margin:</t>
  </si>
  <si>
    <t>Margin use %:</t>
  </si>
  <si>
    <t>Total</t>
  </si>
  <si>
    <t>bid</t>
  </si>
  <si>
    <t>ask</t>
  </si>
  <si>
    <t>spread</t>
  </si>
  <si>
    <t>AUDUSD</t>
  </si>
  <si>
    <t>USDCAD</t>
  </si>
  <si>
    <t>EURGBP</t>
  </si>
  <si>
    <t>Floating PL %:</t>
  </si>
  <si>
    <t>Last update:</t>
  </si>
  <si>
    <t>Cumulative</t>
  </si>
  <si>
    <t>Account</t>
  </si>
  <si>
    <t>Action</t>
  </si>
  <si>
    <t>Volume</t>
  </si>
  <si>
    <t>Symbol</t>
  </si>
  <si>
    <t>Open price</t>
  </si>
  <si>
    <t>P/L</t>
  </si>
  <si>
    <t>Account 1:</t>
  </si>
  <si>
    <t>Account 2:</t>
  </si>
  <si>
    <t>Account 3:</t>
  </si>
  <si>
    <t>Account 4:</t>
  </si>
  <si>
    <t>Account 5:</t>
  </si>
  <si>
    <t>Ticket</t>
  </si>
  <si>
    <t>Enter account numbers in the blue cells. This will fill in the rest of the workbook.</t>
  </si>
  <si>
    <t>Excel RTD example</t>
  </si>
  <si>
    <t>time</t>
  </si>
  <si>
    <t>Account:</t>
  </si>
  <si>
    <t>Symbol:</t>
  </si>
  <si>
    <t>Period:</t>
  </si>
  <si>
    <t>H1</t>
  </si>
  <si>
    <t>EMA(21)</t>
  </si>
  <si>
    <t>RSI(14)</t>
  </si>
  <si>
    <t>CCI(14)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</si>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</sst>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"/>
    <numFmt numFmtId="167" formatCode="0.0000"/>
    <numFmt numFmtId="168" formatCode="0.0%"/>
    <numFmt numFmtId="169" formatCode="0.000000"/>
  </numFmts>
  <fonts count="43">
    <font>
      <sz val="10"/>
      <name val="Arial"/>
      <family val="0"/>
    </font>
    <font>
      <sz val="8"/>
      <name val="Arial"/>
      <family val="2"/>
    </font>
    <font>
      <sz val="8"/>
      <color indexed="55"/>
      <name val="Arial"/>
      <family val="2"/>
    </font>
    <font>
      <sz val="7"/>
      <name val="Courier New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 horizontal="right"/>
    </xf>
    <xf numFmtId="10" fontId="0" fillId="0" borderId="14" xfId="57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4" borderId="15" xfId="0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17" xfId="0" applyFont="1" applyBorder="1" applyAlignment="1">
      <alignment/>
    </xf>
    <xf numFmtId="165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(cash)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3"/>
          <c:w val="0.951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Dashboard!$A$6</c:f>
              <c:strCache>
                <c:ptCount val="1"/>
                <c:pt idx="0">
                  <c:v>Floating PL: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Dashboard!$B$6:$F$6</c:f>
              <c:numCache/>
            </c:numRef>
          </c:val>
        </c:ser>
        <c:axId val="27395094"/>
        <c:axId val="45229255"/>
      </c:bar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29255"/>
        <c:crosses val="autoZero"/>
        <c:auto val="1"/>
        <c:lblOffset val="100"/>
        <c:tickLblSkip val="1"/>
        <c:noMultiLvlLbl val="0"/>
      </c:catAx>
      <c:valAx>
        <c:axId val="45229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5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 usage %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275"/>
          <c:w val="0.949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Dashboard!$A$10</c:f>
              <c:strCache>
                <c:ptCount val="1"/>
                <c:pt idx="0">
                  <c:v>Margin use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Dashboard!$B$10:$F$10</c:f>
              <c:numCache/>
            </c:numRef>
          </c:val>
        </c:ser>
        <c:axId val="4410112"/>
        <c:axId val="39691009"/>
      </c:barChart>
      <c:cat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%</a:t>
            </a:r>
          </a:p>
        </c:rich>
      </c:tx>
      <c:layout>
        <c:manualLayout>
          <c:xMode val="factor"/>
          <c:yMode val="factor"/>
          <c:x val="0.01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225"/>
          <c:w val="0.951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Dashboard!$A$7</c:f>
              <c:strCache>
                <c:ptCount val="1"/>
                <c:pt idx="0">
                  <c:v>Floating PL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Dashboard!$B$7:$F$7</c:f>
              <c:numCache/>
            </c:numRef>
          </c:val>
        </c:ser>
        <c:axId val="21674762"/>
        <c:axId val="60855131"/>
      </c:bar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5131"/>
        <c:crosses val="autoZero"/>
        <c:auto val="1"/>
        <c:lblOffset val="100"/>
        <c:tickLblSkip val="1"/>
        <c:noMultiLvlLbl val="0"/>
      </c:catAx>
      <c:valAx>
        <c:axId val="60855131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4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809625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525" y="1952625"/>
        <a:ext cx="40005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12</xdr:row>
      <xdr:rowOff>9525</xdr:rowOff>
    </xdr:from>
    <xdr:to>
      <xdr:col>8</xdr:col>
      <xdr:colOff>123825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257675" y="1962150"/>
        <a:ext cx="38671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3</xdr:col>
      <xdr:colOff>809625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0" y="3905250"/>
        <a:ext cx="40100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11.57421875" style="0" customWidth="1"/>
  </cols>
  <sheetData>
    <row r="1" ht="20.25">
      <c r="A1" s="24" t="s">
        <v>35</v>
      </c>
    </row>
    <row r="3" ht="12.75">
      <c r="A3" t="s">
        <v>34</v>
      </c>
    </row>
    <row r="6" spans="1:2" ht="12.75">
      <c r="A6" t="s">
        <v>28</v>
      </c>
      <c r="B6" s="22">
        <v>100050261</v>
      </c>
    </row>
    <row r="7" spans="1:2" ht="12.75">
      <c r="A7" t="s">
        <v>29</v>
      </c>
      <c r="B7" s="22"/>
    </row>
    <row r="8" spans="1:2" ht="12.75">
      <c r="A8" t="s">
        <v>30</v>
      </c>
      <c r="B8" s="22"/>
    </row>
    <row r="9" spans="1:2" ht="12.75">
      <c r="A9" t="s">
        <v>31</v>
      </c>
      <c r="B9" s="22"/>
    </row>
    <row r="10" spans="1:2" ht="12.75">
      <c r="A10" t="s">
        <v>32</v>
      </c>
      <c r="B10" s="2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7.57421875" style="0" customWidth="1"/>
    <col min="3" max="7" width="15.7109375" style="0" customWidth="1"/>
  </cols>
  <sheetData>
    <row r="1" spans="2:7" ht="12.75">
      <c r="B1" s="11">
        <f>IF(Accounts!B6="","",Accounts!B6)</f>
        <v>100050261</v>
      </c>
      <c r="C1" s="9">
        <f>IF(Accounts!B7="","",Accounts!B7)</f>
      </c>
      <c r="D1" s="9">
        <f>IF(Accounts!B8="","",Accounts!B8)</f>
      </c>
      <c r="E1" s="9">
        <f>IF(Accounts!B9="","",Accounts!B9)</f>
      </c>
      <c r="F1" s="9">
        <f>IF(Accounts!B10="","",Accounts!B10)</f>
      </c>
      <c r="G1" s="10" t="s">
        <v>12</v>
      </c>
    </row>
    <row r="2" spans="2:7" ht="12.75">
      <c r="B2" s="12"/>
      <c r="C2" s="13"/>
      <c r="D2" s="13"/>
      <c r="E2" s="13"/>
      <c r="F2" s="13"/>
      <c r="G2" s="12"/>
    </row>
    <row r="3" spans="1:7" ht="12.75">
      <c r="A3" t="s">
        <v>6</v>
      </c>
      <c r="B3" s="14" t="str">
        <f>_xlfn.RTD("fxbluelabs.excelrtd",,B$1,"currency")</f>
        <v>AUD</v>
      </c>
      <c r="C3" s="14">
        <f>_xlfn.RTD("fxbluelabs.excelrtd",,C$1,"currency")</f>
      </c>
      <c r="D3" s="14">
        <f>_xlfn.RTD("fxbluelabs.excelrtd",,D$1,"currency")</f>
      </c>
      <c r="E3" s="14">
        <f>_xlfn.RTD("fxbluelabs.excelrtd",,E$1,"currency")</f>
      </c>
      <c r="F3" s="14">
        <f>_xlfn.RTD("fxbluelabs.excelrtd",,F$1,"currency")</f>
      </c>
      <c r="G3" s="14"/>
    </row>
    <row r="4" spans="1:7" ht="12.75">
      <c r="A4" t="s">
        <v>0</v>
      </c>
      <c r="B4" s="15">
        <f>_xlfn.RTD("fxbluelabs.excelrtd",,B$1,"balance")</f>
        <v>4827.51</v>
      </c>
      <c r="C4" s="15">
        <f>_xlfn.RTD("fxbluelabs.excelrtd",,C$1,"balance")</f>
      </c>
      <c r="D4" s="15">
        <f>_xlfn.RTD("fxbluelabs.excelrtd",,D$1,"balance")</f>
      </c>
      <c r="E4" s="15">
        <f>_xlfn.RTD("fxbluelabs.excelrtd",,E$1,"balance")</f>
      </c>
      <c r="F4" s="15">
        <f>_xlfn.RTD("fxbluelabs.excelrtd",,F$1,"balance")</f>
      </c>
      <c r="G4" s="15">
        <f>IF(SUM(B4:F4)&gt;0,SUM(B4:F4),"")</f>
        <v>4827.51</v>
      </c>
    </row>
    <row r="5" spans="1:7" ht="12.75">
      <c r="A5" t="s">
        <v>1</v>
      </c>
      <c r="B5" s="15">
        <f>_xlfn.RTD("fxbluelabs.excelrtd",,B$1,"equity")</f>
        <v>4827.51</v>
      </c>
      <c r="C5" s="15">
        <f>_xlfn.RTD("fxbluelabs.excelrtd",,C$1,"equity")</f>
      </c>
      <c r="D5" s="15">
        <f>_xlfn.RTD("fxbluelabs.excelrtd",,D$1,"equity")</f>
      </c>
      <c r="E5" s="15">
        <f>_xlfn.RTD("fxbluelabs.excelrtd",,E$1,"equity")</f>
      </c>
      <c r="F5" s="15">
        <f>_xlfn.RTD("fxbluelabs.excelrtd",,F$1,"equity")</f>
      </c>
      <c r="G5" s="15">
        <f>IF(SUM(B5:F5)&gt;0,SUM(B5:F5),"")</f>
        <v>4827.51</v>
      </c>
    </row>
    <row r="6" spans="1:7" ht="12.75">
      <c r="A6" t="s">
        <v>7</v>
      </c>
      <c r="B6" s="15">
        <f>_xlfn.RTD("fxbluelabs.excelrtd",,B$1,"pl")</f>
        <v>0</v>
      </c>
      <c r="C6" s="15">
        <f>_xlfn.RTD("fxbluelabs.excelrtd",,C$1,"pl")</f>
      </c>
      <c r="D6" s="15">
        <f>_xlfn.RTD("fxbluelabs.excelrtd",,D$1,"pl")</f>
      </c>
      <c r="E6" s="15">
        <f>_xlfn.RTD("fxbluelabs.excelrtd",,E$1,"pl")</f>
      </c>
      <c r="F6" s="15">
        <f>_xlfn.RTD("fxbluelabs.excelrtd",,F$1,"pl")</f>
      </c>
      <c r="G6" s="15">
        <f>IF(SUM(B6:F6)&lt;&gt;0,SUM(B6:F6),"")</f>
      </c>
    </row>
    <row r="7" spans="1:7" ht="12.75">
      <c r="A7" t="s">
        <v>19</v>
      </c>
      <c r="B7" s="16">
        <f aca="true" t="shared" si="0" ref="B7:G7">IF(B6="","",B6/B4)</f>
        <v>0</v>
      </c>
      <c r="C7" s="16">
        <f t="shared" si="0"/>
      </c>
      <c r="D7" s="16">
        <f t="shared" si="0"/>
      </c>
      <c r="E7" s="16">
        <f t="shared" si="0"/>
      </c>
      <c r="F7" s="16">
        <f t="shared" si="0"/>
      </c>
      <c r="G7" s="16">
        <f t="shared" si="0"/>
      </c>
    </row>
    <row r="8" spans="1:7" ht="12.75">
      <c r="A8" t="s">
        <v>9</v>
      </c>
      <c r="B8" s="15">
        <f>_xlfn.RTD("fxbluelabs.excelrtd",,B$1,"usedmargin")</f>
        <v>0</v>
      </c>
      <c r="C8" s="15">
        <f>_xlfn.RTD("fxbluelabs.excelrtd",,C$1,"usedmargin")</f>
      </c>
      <c r="D8" s="15">
        <f>_xlfn.RTD("fxbluelabs.excelrtd",,D$1,"usedmargin")</f>
      </c>
      <c r="E8" s="15">
        <f>_xlfn.RTD("fxbluelabs.excelrtd",,E$1,"usedmargin")</f>
      </c>
      <c r="F8" s="15">
        <f>_xlfn.RTD("fxbluelabs.excelrtd",,F$1,"usedmargin")</f>
      </c>
      <c r="G8" s="15">
        <f>IF(SUM(B8:F8)&gt;0,SUM(B8:F8),"")</f>
      </c>
    </row>
    <row r="9" spans="1:7" ht="12.75">
      <c r="A9" t="s">
        <v>10</v>
      </c>
      <c r="B9" s="15">
        <f>_xlfn.RTD("fxbluelabs.excelrtd",,B$1,"freemargin")</f>
        <v>4827.51</v>
      </c>
      <c r="C9" s="15">
        <f>_xlfn.RTD("fxbluelabs.excelrtd",,C$1,"freemargin")</f>
      </c>
      <c r="D9" s="15">
        <f>_xlfn.RTD("fxbluelabs.excelrtd",,D$1,"freemargin")</f>
      </c>
      <c r="E9" s="15">
        <f>_xlfn.RTD("fxbluelabs.excelrtd",,E$1,"freemargin")</f>
      </c>
      <c r="F9" s="15">
        <f>_xlfn.RTD("fxbluelabs.excelrtd",,F$1,"freemargin")</f>
      </c>
      <c r="G9" s="15">
        <f>IF(SUM(B9:F9)&gt;0,SUM(B9:F9),"")</f>
        <v>4827.51</v>
      </c>
    </row>
    <row r="10" spans="1:7" ht="12.75">
      <c r="A10" t="s">
        <v>11</v>
      </c>
      <c r="B10" s="16">
        <f aca="true" t="shared" si="1" ref="B10:G10">IF(B8="","",B8/B5)</f>
        <v>0</v>
      </c>
      <c r="C10" s="16">
        <f t="shared" si="1"/>
      </c>
      <c r="D10" s="16">
        <f t="shared" si="1"/>
      </c>
      <c r="E10" s="16">
        <f t="shared" si="1"/>
      </c>
      <c r="F10" s="16">
        <f t="shared" si="1"/>
      </c>
      <c r="G10" s="16">
        <f t="shared" si="1"/>
      </c>
    </row>
    <row r="11" spans="1:7" ht="13.5" thickBot="1">
      <c r="A11" s="17" t="s">
        <v>20</v>
      </c>
      <c r="B11" s="18" t="str">
        <f>_xlfn.RTD("fxbluelabs.excelrtd",,B$1,"LastUpdateTime")</f>
        <v>2014-06-21 15:51:00.129</v>
      </c>
      <c r="C11" s="18">
        <f>_xlfn.RTD("fxbluelabs.excelrtd",,C$1,"LastUpdateTime")</f>
      </c>
      <c r="D11" s="18">
        <f>_xlfn.RTD("fxbluelabs.excelrtd",,D$1,"LastUpdateTime")</f>
      </c>
      <c r="E11" s="18">
        <f>_xlfn.RTD("fxbluelabs.excelrtd",,E$1,"LastUpdateTime")</f>
      </c>
      <c r="F11" s="18">
        <f>_xlfn.RTD("fxbluelabs.excelrtd",,F$1,"LastUpdateTime")</f>
      </c>
      <c r="G11" s="19"/>
    </row>
  </sheetData>
  <sheetProtection/>
  <conditionalFormatting sqref="B6:F7 G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15.7109375" style="0" customWidth="1"/>
  </cols>
  <sheetData>
    <row r="1" spans="3:7" ht="12.75">
      <c r="C1" s="9">
        <f>IF(Accounts!B6="","",Accounts!B6)</f>
        <v>100050261</v>
      </c>
      <c r="D1" s="9">
        <f>IF(Accounts!B7="","",Accounts!B7)</f>
      </c>
      <c r="E1" s="9">
        <f>IF(Accounts!B8="","",Accounts!B8)</f>
      </c>
      <c r="F1" s="9">
        <f>IF(Accounts!B9="","",Accounts!B9)</f>
      </c>
      <c r="G1" s="9">
        <f>IF(Accounts!B10="","",Accounts!B10)</f>
      </c>
    </row>
    <row r="2" spans="1:7" ht="12.75">
      <c r="A2" t="s">
        <v>2</v>
      </c>
      <c r="B2" t="s">
        <v>13</v>
      </c>
      <c r="C2" s="3">
        <f>_xlfn.RTD("fxbluelabs.excelrtd",,C$1,CONCATENATE($B2,$A2))</f>
        <v>1.3587</v>
      </c>
      <c r="D2" s="3">
        <f>_xlfn.RTD("fxbluelabs.excelrtd",,D$1,CONCATENATE($B2,$A2))</f>
      </c>
      <c r="E2" s="3">
        <f>_xlfn.RTD("fxbluelabs.excelrtd",,E$1,CONCATENATE($B2,$A2))</f>
      </c>
      <c r="F2" s="3">
        <f>_xlfn.RTD("fxbluelabs.excelrtd",,F$1,CONCATENATE($B2,$A2))</f>
      </c>
      <c r="G2" s="3">
        <f>_xlfn.RTD("fxbluelabs.excelrtd",,G$1,CONCATENATE($B2,$A2))</f>
      </c>
    </row>
    <row r="3" spans="2:7" ht="12.75">
      <c r="B3" t="s">
        <v>14</v>
      </c>
      <c r="C3" s="3">
        <f>_xlfn.RTD("fxbluelabs.excelrtd",,C$1,CONCATENATE($B3,$A2))</f>
        <v>1.35885</v>
      </c>
      <c r="D3" s="3">
        <f>_xlfn.RTD("fxbluelabs.excelrtd",,D$1,CONCATENATE($B3,$A2))</f>
      </c>
      <c r="E3" s="3">
        <f>_xlfn.RTD("fxbluelabs.excelrtd",,E$1,CONCATENATE($B3,$A2))</f>
      </c>
      <c r="F3" s="3">
        <f>_xlfn.RTD("fxbluelabs.excelrtd",,F$1,CONCATENATE($B3,$A2))</f>
      </c>
      <c r="G3" s="3">
        <f>_xlfn.RTD("fxbluelabs.excelrtd",,G$1,CONCATENATE($B3,$A2))</f>
      </c>
    </row>
    <row r="4" spans="2:7" ht="12.75">
      <c r="B4" s="4" t="s">
        <v>15</v>
      </c>
      <c r="C4" s="5">
        <f>IF(C3="","",C3-C2)</f>
        <v>0.00014999999999987246</v>
      </c>
      <c r="D4" s="5">
        <f>IF(D3="","",D3-D2)</f>
      </c>
      <c r="E4" s="5">
        <f>IF(E3="","",E3-E2)</f>
      </c>
      <c r="F4" s="5">
        <f>IF(F3="","",F3-F2)</f>
      </c>
      <c r="G4" s="5">
        <f>IF(G3="","",G3-G2)</f>
      </c>
    </row>
    <row r="5" spans="1:7" ht="12.75">
      <c r="A5" t="s">
        <v>3</v>
      </c>
      <c r="B5" t="s">
        <v>13</v>
      </c>
      <c r="C5" s="3">
        <f>_xlfn.RTD("fxbluelabs.excelrtd",,C$1,CONCATENATE($B5,$A5))</f>
        <v>1.70343</v>
      </c>
      <c r="D5" s="3">
        <f>_xlfn.RTD("fxbluelabs.excelrtd",,D$1,CONCATENATE($B5,$A5))</f>
      </c>
      <c r="E5" s="3">
        <f>_xlfn.RTD("fxbluelabs.excelrtd",,E$1,CONCATENATE($B5,$A5))</f>
      </c>
      <c r="F5" s="3">
        <f>_xlfn.RTD("fxbluelabs.excelrtd",,F$1,CONCATENATE($B5,$A5))</f>
      </c>
      <c r="G5" s="3">
        <f>_xlfn.RTD("fxbluelabs.excelrtd",,G$1,CONCATENATE($B5,$A5))</f>
      </c>
    </row>
    <row r="6" spans="2:7" ht="12.75">
      <c r="B6" t="s">
        <v>14</v>
      </c>
      <c r="C6" s="3">
        <f>_xlfn.RTD("fxbluelabs.excelrtd",,C$1,CONCATENATE($B6,$A5))</f>
        <v>1.70361</v>
      </c>
      <c r="D6" s="3">
        <f>_xlfn.RTD("fxbluelabs.excelrtd",,D$1,CONCATENATE($B6,$A5))</f>
      </c>
      <c r="E6" s="3">
        <f>_xlfn.RTD("fxbluelabs.excelrtd",,E$1,CONCATENATE($B6,$A5))</f>
      </c>
      <c r="F6" s="3">
        <f>_xlfn.RTD("fxbluelabs.excelrtd",,F$1,CONCATENATE($B6,$A5))</f>
      </c>
      <c r="G6" s="3">
        <f>_xlfn.RTD("fxbluelabs.excelrtd",,G$1,CONCATENATE($B6,$A5))</f>
      </c>
    </row>
    <row r="7" spans="2:7" ht="12.75">
      <c r="B7" s="4" t="s">
        <v>15</v>
      </c>
      <c r="C7" s="5">
        <f>IF(C6="","",C6-C5)</f>
        <v>0.000180000000000069</v>
      </c>
      <c r="D7" s="5">
        <f>IF(D6="","",D6-D5)</f>
      </c>
      <c r="E7" s="5">
        <f>IF(E6="","",E6-E5)</f>
      </c>
      <c r="F7" s="5">
        <f>IF(F6="","",F6-F5)</f>
      </c>
      <c r="G7" s="5">
        <f>IF(G6="","",G6-G5)</f>
      </c>
    </row>
    <row r="8" spans="1:7" ht="12.75">
      <c r="A8" t="s">
        <v>4</v>
      </c>
      <c r="B8" t="s">
        <v>13</v>
      </c>
      <c r="C8" s="6">
        <f>_xlfn.RTD("fxbluelabs.excelrtd",,C$1,CONCATENATE($B8,$A8))</f>
        <v>102.042</v>
      </c>
      <c r="D8" s="6">
        <f>_xlfn.RTD("fxbluelabs.excelrtd",,D$1,CONCATENATE($B8,$A8))</f>
      </c>
      <c r="E8" s="6">
        <f>_xlfn.RTD("fxbluelabs.excelrtd",,E$1,CONCATENATE($B8,$A8))</f>
      </c>
      <c r="F8" s="6">
        <f>_xlfn.RTD("fxbluelabs.excelrtd",,F$1,CONCATENATE($B8,$A8))</f>
      </c>
      <c r="G8" s="6">
        <f>_xlfn.RTD("fxbluelabs.excelrtd",,G$1,CONCATENATE($B8,$A8))</f>
      </c>
    </row>
    <row r="9" spans="2:7" ht="12.75">
      <c r="B9" t="s">
        <v>14</v>
      </c>
      <c r="C9" s="6">
        <f>_xlfn.RTD("fxbluelabs.excelrtd",,C$1,CONCATENATE($B9,$A8))</f>
        <v>102.056</v>
      </c>
      <c r="D9" s="6">
        <f>_xlfn.RTD("fxbluelabs.excelrtd",,D$1,CONCATENATE($B9,$A8))</f>
      </c>
      <c r="E9" s="6">
        <f>_xlfn.RTD("fxbluelabs.excelrtd",,E$1,CONCATENATE($B9,$A8))</f>
      </c>
      <c r="F9" s="6">
        <f>_xlfn.RTD("fxbluelabs.excelrtd",,F$1,CONCATENATE($B9,$A8))</f>
      </c>
      <c r="G9" s="6">
        <f>_xlfn.RTD("fxbluelabs.excelrtd",,G$1,CONCATENATE($B9,$A8))</f>
      </c>
    </row>
    <row r="10" spans="2:7" ht="12.75">
      <c r="B10" s="4" t="s">
        <v>15</v>
      </c>
      <c r="C10" s="7">
        <f>IF(C9="","",C9-C8)</f>
        <v>0.013999999999995794</v>
      </c>
      <c r="D10" s="7">
        <f>IF(D9="","",D9-D8)</f>
      </c>
      <c r="E10" s="7">
        <f>IF(E9="","",E9-E8)</f>
      </c>
      <c r="F10" s="7">
        <f>IF(F9="","",F9-F8)</f>
      </c>
      <c r="G10" s="7">
        <f>IF(G9="","",G9-G8)</f>
      </c>
    </row>
    <row r="11" spans="1:7" ht="12.75">
      <c r="A11" t="s">
        <v>5</v>
      </c>
      <c r="B11" t="s">
        <v>13</v>
      </c>
      <c r="C11" s="3">
        <f>_xlfn.RTD("fxbluelabs.excelrtd",,C$1,CONCATENATE($B11,$A11))</f>
        <v>0.89547</v>
      </c>
      <c r="D11" s="3">
        <f>_xlfn.RTD("fxbluelabs.excelrtd",,D$1,CONCATENATE($B11,$A11))</f>
      </c>
      <c r="E11" s="3">
        <f>_xlfn.RTD("fxbluelabs.excelrtd",,E$1,CONCATENATE($B11,$A11))</f>
      </c>
      <c r="F11" s="3">
        <f>_xlfn.RTD("fxbluelabs.excelrtd",,F$1,CONCATENATE($B11,$A11))</f>
      </c>
      <c r="G11" s="3">
        <f>_xlfn.RTD("fxbluelabs.excelrtd",,G$1,CONCATENATE($B11,$A11))</f>
      </c>
    </row>
    <row r="12" spans="2:7" ht="12.75">
      <c r="B12" t="s">
        <v>14</v>
      </c>
      <c r="C12" s="3">
        <f>_xlfn.RTD("fxbluelabs.excelrtd",,C$1,CONCATENATE($B12,$A11))</f>
        <v>0.89562</v>
      </c>
      <c r="D12" s="3">
        <f>_xlfn.RTD("fxbluelabs.excelrtd",,D$1,CONCATENATE($B12,$A11))</f>
      </c>
      <c r="E12" s="3">
        <f>_xlfn.RTD("fxbluelabs.excelrtd",,E$1,CONCATENATE($B12,$A11))</f>
      </c>
      <c r="F12" s="3">
        <f>_xlfn.RTD("fxbluelabs.excelrtd",,F$1,CONCATENATE($B12,$A11))</f>
      </c>
      <c r="G12" s="3">
        <f>_xlfn.RTD("fxbluelabs.excelrtd",,G$1,CONCATENATE($B12,$A11))</f>
      </c>
    </row>
    <row r="13" spans="2:7" ht="12.75">
      <c r="B13" s="4" t="s">
        <v>15</v>
      </c>
      <c r="C13" s="5">
        <f>IF(C12="","",C12-C11)</f>
        <v>0.00014999999999998348</v>
      </c>
      <c r="D13" s="5">
        <f>IF(D12="","",D12-D11)</f>
      </c>
      <c r="E13" s="5">
        <f>IF(E12="","",E12-E11)</f>
      </c>
      <c r="F13" s="5">
        <f>IF(F12="","",F12-F11)</f>
      </c>
      <c r="G13" s="5">
        <f>IF(G12="","",G12-G11)</f>
      </c>
    </row>
    <row r="14" spans="1:7" ht="12.75">
      <c r="A14" t="s">
        <v>16</v>
      </c>
      <c r="B14" t="s">
        <v>13</v>
      </c>
      <c r="C14" s="3">
        <f>_xlfn.RTD("fxbluelabs.excelrtd",,C$1,CONCATENATE($B14,$A14))</f>
        <v>0.93964</v>
      </c>
      <c r="D14" s="3">
        <f>_xlfn.RTD("fxbluelabs.excelrtd",,D$1,CONCATENATE($B14,$A14))</f>
      </c>
      <c r="E14" s="3">
        <f>_xlfn.RTD("fxbluelabs.excelrtd",,E$1,CONCATENATE($B14,$A14))</f>
      </c>
      <c r="F14" s="3">
        <f>_xlfn.RTD("fxbluelabs.excelrtd",,F$1,CONCATENATE($B14,$A14))</f>
      </c>
      <c r="G14" s="3">
        <f>_xlfn.RTD("fxbluelabs.excelrtd",,G$1,CONCATENATE($B14,$A14))</f>
      </c>
    </row>
    <row r="15" spans="2:7" ht="12.75">
      <c r="B15" t="s">
        <v>14</v>
      </c>
      <c r="C15" s="3">
        <f>_xlfn.RTD("fxbluelabs.excelrtd",,C$1,CONCATENATE($B15,$A14))</f>
        <v>0.93979</v>
      </c>
      <c r="D15" s="3">
        <f>_xlfn.RTD("fxbluelabs.excelrtd",,D$1,CONCATENATE($B15,$A14))</f>
      </c>
      <c r="E15" s="3">
        <f>_xlfn.RTD("fxbluelabs.excelrtd",,E$1,CONCATENATE($B15,$A14))</f>
      </c>
      <c r="F15" s="3">
        <f>_xlfn.RTD("fxbluelabs.excelrtd",,F$1,CONCATENATE($B15,$A14))</f>
      </c>
      <c r="G15" s="3">
        <f>_xlfn.RTD("fxbluelabs.excelrtd",,G$1,CONCATENATE($B15,$A14))</f>
      </c>
    </row>
    <row r="16" spans="2:7" ht="12.75">
      <c r="B16" s="4" t="s">
        <v>15</v>
      </c>
      <c r="C16" s="5">
        <f>IF(C15="","",C15-C14)</f>
        <v>0.00014999999999998348</v>
      </c>
      <c r="D16" s="5">
        <f>IF(D15="","",D15-D14)</f>
      </c>
      <c r="E16" s="5">
        <f>IF(E15="","",E15-E14)</f>
      </c>
      <c r="F16" s="5">
        <f>IF(F15="","",F15-F14)</f>
      </c>
      <c r="G16" s="5">
        <f>IF(G15="","",G15-G14)</f>
      </c>
    </row>
    <row r="17" spans="1:7" ht="12.75">
      <c r="A17" t="s">
        <v>17</v>
      </c>
      <c r="B17" t="s">
        <v>13</v>
      </c>
      <c r="C17" s="3">
        <f>_xlfn.RTD("fxbluelabs.excelrtd",,C$1,CONCATENATE($B17,$A17))</f>
        <v>1.08162</v>
      </c>
      <c r="D17" s="3">
        <f>_xlfn.RTD("fxbluelabs.excelrtd",,D$1,CONCATENATE($B17,$A17))</f>
      </c>
      <c r="E17" s="3">
        <f>_xlfn.RTD("fxbluelabs.excelrtd",,E$1,CONCATENATE($B17,$A17))</f>
      </c>
      <c r="F17" s="3">
        <f>_xlfn.RTD("fxbluelabs.excelrtd",,F$1,CONCATENATE($B17,$A17))</f>
      </c>
      <c r="G17" s="3">
        <f>_xlfn.RTD("fxbluelabs.excelrtd",,G$1,CONCATENATE($B17,$A17))</f>
      </c>
    </row>
    <row r="18" spans="2:7" ht="12.75">
      <c r="B18" t="s">
        <v>14</v>
      </c>
      <c r="C18" s="3">
        <f>_xlfn.RTD("fxbluelabs.excelrtd",,C$1,CONCATENATE($B18,$A17))</f>
        <v>1.08183</v>
      </c>
      <c r="D18" s="3">
        <f>_xlfn.RTD("fxbluelabs.excelrtd",,D$1,CONCATENATE($B18,$A17))</f>
      </c>
      <c r="E18" s="3">
        <f>_xlfn.RTD("fxbluelabs.excelrtd",,E$1,CONCATENATE($B18,$A17))</f>
      </c>
      <c r="F18" s="3">
        <f>_xlfn.RTD("fxbluelabs.excelrtd",,F$1,CONCATENATE($B18,$A17))</f>
      </c>
      <c r="G18" s="3">
        <f>_xlfn.RTD("fxbluelabs.excelrtd",,G$1,CONCATENATE($B18,$A17))</f>
      </c>
    </row>
    <row r="19" spans="2:7" ht="12.75">
      <c r="B19" s="4" t="s">
        <v>15</v>
      </c>
      <c r="C19" s="5">
        <f>IF(C18="","",C18-C17)</f>
        <v>0.00021000000000004349</v>
      </c>
      <c r="D19" s="5">
        <f>IF(D18="","",D18-D17)</f>
      </c>
      <c r="E19" s="5">
        <f>IF(E18="","",E18-E17)</f>
      </c>
      <c r="F19" s="5">
        <f>IF(F18="","",F18-F17)</f>
      </c>
      <c r="G19" s="5">
        <f>IF(G18="","",G18-G17)</f>
      </c>
    </row>
    <row r="20" spans="1:7" ht="12.75">
      <c r="A20" t="s">
        <v>18</v>
      </c>
      <c r="B20" t="s">
        <v>13</v>
      </c>
      <c r="C20" s="3">
        <f>_xlfn.RTD("fxbluelabs.excelrtd",,C$1,CONCATENATE($B20,$A20))</f>
        <v>0.79754</v>
      </c>
      <c r="D20" s="3">
        <f>_xlfn.RTD("fxbluelabs.excelrtd",,D$1,CONCATENATE($B20,$A20))</f>
      </c>
      <c r="E20" s="3">
        <f>_xlfn.RTD("fxbluelabs.excelrtd",,E$1,CONCATENATE($B20,$A20))</f>
      </c>
      <c r="F20" s="3">
        <f>_xlfn.RTD("fxbluelabs.excelrtd",,F$1,CONCATENATE($B20,$A20))</f>
      </c>
      <c r="G20" s="3">
        <f>_xlfn.RTD("fxbluelabs.excelrtd",,G$1,CONCATENATE($B20,$A20))</f>
      </c>
    </row>
    <row r="21" spans="2:7" ht="12.75">
      <c r="B21" t="s">
        <v>14</v>
      </c>
      <c r="C21" s="3">
        <f>_xlfn.RTD("fxbluelabs.excelrtd",,C$1,CONCATENATE($B21,$A20))</f>
        <v>0.7977</v>
      </c>
      <c r="D21" s="3">
        <f>_xlfn.RTD("fxbluelabs.excelrtd",,D$1,CONCATENATE($B21,$A20))</f>
      </c>
      <c r="E21" s="3">
        <f>_xlfn.RTD("fxbluelabs.excelrtd",,E$1,CONCATENATE($B21,$A20))</f>
      </c>
      <c r="F21" s="3">
        <f>_xlfn.RTD("fxbluelabs.excelrtd",,F$1,CONCATENATE($B21,$A20))</f>
      </c>
      <c r="G21" s="3">
        <f>_xlfn.RTD("fxbluelabs.excelrtd",,G$1,CONCATENATE($B21,$A20))</f>
      </c>
    </row>
    <row r="22" spans="2:7" ht="12.75">
      <c r="B22" s="4" t="s">
        <v>15</v>
      </c>
      <c r="C22" s="5">
        <f>IF(C21="","",C21-C20)</f>
        <v>0.00015999999999993797</v>
      </c>
      <c r="D22" s="5">
        <f>IF(D21="","",D21-D20)</f>
      </c>
      <c r="E22" s="5">
        <f>IF(E21="","",E21-E20)</f>
      </c>
      <c r="F22" s="5">
        <f>IF(F21="","",F21-F20)</f>
      </c>
      <c r="G22" s="5">
        <f>IF(G21="","",G21-G20)</f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9.140625" style="8" hidden="1" customWidth="1"/>
    <col min="3" max="9" width="15.7109375" style="0" customWidth="1"/>
  </cols>
  <sheetData>
    <row r="1" spans="4:9" ht="12.75">
      <c r="D1" s="9">
        <f>IF(Accounts!B6="","",Accounts!B6)</f>
        <v>100050261</v>
      </c>
      <c r="E1" s="9">
        <f>IF(Accounts!B7="","",Accounts!B7)</f>
      </c>
      <c r="F1" s="9">
        <f>IF(Accounts!B8="","",Accounts!B8)</f>
      </c>
      <c r="G1" s="9">
        <f>IF(Accounts!B9="","",Accounts!B9)</f>
      </c>
      <c r="H1" s="9">
        <f>IF(Accounts!B10="","",Accounts!B10)</f>
      </c>
      <c r="I1" s="10" t="s">
        <v>12</v>
      </c>
    </row>
    <row r="2" spans="3:9" ht="12.75">
      <c r="C2" t="s">
        <v>8</v>
      </c>
      <c r="D2" s="2">
        <f>_xlfn.RTD("fxbluelabs.excelrtd",,D$1,"tickets")</f>
        <v>0</v>
      </c>
      <c r="E2" s="2">
        <f>_xlfn.RTD("fxbluelabs.excelrtd",,E$1,"tickets")</f>
      </c>
      <c r="F2" s="2">
        <f>_xlfn.RTD("fxbluelabs.excelrtd",,F$1,"tickets")</f>
      </c>
      <c r="G2" s="2">
        <f>_xlfn.RTD("fxbluelabs.excelrtd",,G$1,"tickets")</f>
      </c>
      <c r="H2" s="2">
        <f>_xlfn.RTD("fxbluelabs.excelrtd",,H$1,"tickets")</f>
      </c>
      <c r="I2" s="2">
        <f>SUM(D2:H2)</f>
        <v>0</v>
      </c>
    </row>
    <row r="3" spans="3:9" ht="12.75" hidden="1">
      <c r="C3" t="s">
        <v>21</v>
      </c>
      <c r="D3" s="2">
        <f>IF(D2="",0,D2)</f>
        <v>0</v>
      </c>
      <c r="E3" s="2">
        <f>D3+IF(E2="",0,E2)</f>
        <v>0</v>
      </c>
      <c r="F3" s="2">
        <f>E3+IF(F2="",0,F2)</f>
        <v>0</v>
      </c>
      <c r="G3" s="2">
        <f>F3+IF(G2="",0,G2)</f>
        <v>0</v>
      </c>
      <c r="H3" s="2">
        <f>G3+IF(H2="",0,H2)</f>
        <v>0</v>
      </c>
      <c r="I3" s="2"/>
    </row>
    <row r="5" spans="3:9" ht="12.75">
      <c r="C5" s="20" t="s">
        <v>22</v>
      </c>
      <c r="D5" s="20" t="s">
        <v>33</v>
      </c>
      <c r="E5" s="21" t="s">
        <v>23</v>
      </c>
      <c r="F5" s="20" t="s">
        <v>24</v>
      </c>
      <c r="G5" s="21" t="s">
        <v>25</v>
      </c>
      <c r="H5" s="9" t="s">
        <v>26</v>
      </c>
      <c r="I5" s="9" t="s">
        <v>27</v>
      </c>
    </row>
    <row r="6" spans="1:9" ht="12.75">
      <c r="A6" s="8">
        <v>1</v>
      </c>
      <c r="B6" s="8">
        <f>IF(A6&lt;=$D$3,A6,IF(A6&lt;=$E$3,A6-$D$3,IF(A6&lt;=$F$3,A6-$E$3,IF(A6&lt;=$G$3,A6-$F$3,IF(A6&lt;=$H$3,A6-$G$3,"")))))</f>
      </c>
      <c r="C6" s="8">
        <f>IF(A6&lt;=$D$3,$D$1,IF(A6&lt;=$E$3,$E$1,IF(A6&lt;=$F$3,$F$1,IF(A6&lt;=$G$3,$G$1,IF(A6&lt;=$H$3,$H$1,"")))))</f>
      </c>
      <c r="D6" s="8">
        <f>_xlfn.RTD("fxbluelabs.excelrtd",,$C6,CONCATENATE("t",$B6,"t"))</f>
      </c>
      <c r="E6">
        <f>_xlfn.RTD("fxbluelabs.excelrtd",,$C6,CONCATENATE("t",$B6,"a"))</f>
      </c>
      <c r="F6" s="8">
        <f>_xlfn.RTD("fxbluelabs.excelrtd",,$C6,CONCATENATE("t",$B6,"v"))</f>
      </c>
      <c r="G6">
        <f>_xlfn.RTD("fxbluelabs.excelrtd",,$C6,CONCATENATE("t",$B6,"s"))</f>
      </c>
      <c r="H6" s="3">
        <f>_xlfn.RTD("fxbluelabs.excelrtd",,$C6,CONCATENATE("t",$B6,"op"))</f>
      </c>
      <c r="I6" s="1">
        <f>_xlfn.RTD("fxbluelabs.excelrtd",,$C6,CONCATENATE("t",$B6,"npl"))</f>
      </c>
    </row>
    <row r="7" spans="1:9" ht="12.75">
      <c r="A7" s="8">
        <v>2</v>
      </c>
      <c r="B7" s="8">
        <f aca="true" t="shared" si="0" ref="B7:B70">IF(A7&lt;=$D$3,A7,IF(A7&lt;=$E$3,A7-$D$3,IF(A7&lt;=$F$3,A7-$E$3,IF(A7&lt;=$G$3,A7-$F$3,IF(A7&lt;=$H$3,A7-$G$3,"")))))</f>
      </c>
      <c r="C7" s="8">
        <f aca="true" t="shared" si="1" ref="C7:C70">IF(A7&lt;=$D$3,$D$1,IF(A7&lt;=$E$3,$E$1,IF(A7&lt;=$F$3,$F$1,IF(A7&lt;=$G$3,$G$1,IF(A7&lt;=$H$3,$H$1,"")))))</f>
      </c>
      <c r="D7" s="8">
        <f>_xlfn.RTD("fxbluelabs.excelrtd",,$C7,CONCATENATE("t",$B7,"t"))</f>
      </c>
      <c r="E7">
        <f>_xlfn.RTD("fxbluelabs.excelrtd",,$C7,CONCATENATE("t",$B7,"a"))</f>
      </c>
      <c r="F7" s="8">
        <f>_xlfn.RTD("fxbluelabs.excelrtd",,$C7,CONCATENATE("t",$B7,"v"))</f>
      </c>
      <c r="G7">
        <f>_xlfn.RTD("fxbluelabs.excelrtd",,$C7,CONCATENATE("t",$B7,"s"))</f>
      </c>
      <c r="H7" s="3">
        <f>_xlfn.RTD("fxbluelabs.excelrtd",,$C7,CONCATENATE("t",$B7,"op"))</f>
      </c>
      <c r="I7" s="1">
        <f>_xlfn.RTD("fxbluelabs.excelrtd",,$C7,CONCATENATE("t",$B7,"npl"))</f>
      </c>
    </row>
    <row r="8" spans="1:9" ht="12.75">
      <c r="A8" s="8">
        <v>3</v>
      </c>
      <c r="B8" s="8">
        <f t="shared" si="0"/>
      </c>
      <c r="C8" s="8">
        <f t="shared" si="1"/>
      </c>
      <c r="D8" s="8">
        <f>_xlfn.RTD("fxbluelabs.excelrtd",,$C8,CONCATENATE("t",$B8,"t"))</f>
      </c>
      <c r="E8">
        <f>_xlfn.RTD("fxbluelabs.excelrtd",,$C8,CONCATENATE("t",$B8,"a"))</f>
      </c>
      <c r="F8" s="8">
        <f>_xlfn.RTD("fxbluelabs.excelrtd",,$C8,CONCATENATE("t",$B8,"v"))</f>
      </c>
      <c r="G8">
        <f>_xlfn.RTD("fxbluelabs.excelrtd",,$C8,CONCATENATE("t",$B8,"s"))</f>
      </c>
      <c r="H8" s="3">
        <f>_xlfn.RTD("fxbluelabs.excelrtd",,$C8,CONCATENATE("t",$B8,"op"))</f>
      </c>
      <c r="I8" s="1">
        <f>_xlfn.RTD("fxbluelabs.excelrtd",,$C8,CONCATENATE("t",$B8,"npl"))</f>
      </c>
    </row>
    <row r="9" spans="1:9" ht="12.75">
      <c r="A9" s="8">
        <v>4</v>
      </c>
      <c r="B9" s="8">
        <f t="shared" si="0"/>
      </c>
      <c r="C9" s="8">
        <f t="shared" si="1"/>
      </c>
      <c r="D9" s="8">
        <f>_xlfn.RTD("fxbluelabs.excelrtd",,$C9,CONCATENATE("t",$B9,"t"))</f>
      </c>
      <c r="E9">
        <f>_xlfn.RTD("fxbluelabs.excelrtd",,$C9,CONCATENATE("t",$B9,"a"))</f>
      </c>
      <c r="F9" s="8">
        <f>_xlfn.RTD("fxbluelabs.excelrtd",,$C9,CONCATENATE("t",$B9,"v"))</f>
      </c>
      <c r="G9">
        <f>_xlfn.RTD("fxbluelabs.excelrtd",,$C9,CONCATENATE("t",$B9,"s"))</f>
      </c>
      <c r="H9" s="3">
        <f>_xlfn.RTD("fxbluelabs.excelrtd",,$C9,CONCATENATE("t",$B9,"op"))</f>
      </c>
      <c r="I9" s="1">
        <f>_xlfn.RTD("fxbluelabs.excelrtd",,$C9,CONCATENATE("t",$B9,"npl"))</f>
      </c>
    </row>
    <row r="10" spans="1:9" ht="12.75">
      <c r="A10" s="8">
        <v>5</v>
      </c>
      <c r="B10" s="8">
        <f t="shared" si="0"/>
      </c>
      <c r="C10" s="8">
        <f t="shared" si="1"/>
      </c>
      <c r="D10" s="8">
        <f>_xlfn.RTD("fxbluelabs.excelrtd",,$C10,CONCATENATE("t",$B10,"t"))</f>
      </c>
      <c r="E10">
        <f>_xlfn.RTD("fxbluelabs.excelrtd",,$C10,CONCATENATE("t",$B10,"a"))</f>
      </c>
      <c r="F10" s="8">
        <f>_xlfn.RTD("fxbluelabs.excelrtd",,$C10,CONCATENATE("t",$B10,"v"))</f>
      </c>
      <c r="G10">
        <f>_xlfn.RTD("fxbluelabs.excelrtd",,$C10,CONCATENATE("t",$B10,"s"))</f>
      </c>
      <c r="H10" s="3">
        <f>_xlfn.RTD("fxbluelabs.excelrtd",,$C10,CONCATENATE("t",$B10,"op"))</f>
      </c>
      <c r="I10" s="1">
        <f>_xlfn.RTD("fxbluelabs.excelrtd",,$C10,CONCATENATE("t",$B10,"npl"))</f>
      </c>
    </row>
    <row r="11" spans="1:9" ht="12.75">
      <c r="A11" s="8">
        <v>6</v>
      </c>
      <c r="B11" s="8">
        <f t="shared" si="0"/>
      </c>
      <c r="C11" s="8">
        <f t="shared" si="1"/>
      </c>
      <c r="D11" s="8">
        <f>_xlfn.RTD("fxbluelabs.excelrtd",,$C11,CONCATENATE("t",$B11,"t"))</f>
      </c>
      <c r="E11">
        <f>_xlfn.RTD("fxbluelabs.excelrtd",,$C11,CONCATENATE("t",$B11,"a"))</f>
      </c>
      <c r="F11" s="8">
        <f>_xlfn.RTD("fxbluelabs.excelrtd",,$C11,CONCATENATE("t",$B11,"v"))</f>
      </c>
      <c r="G11">
        <f>_xlfn.RTD("fxbluelabs.excelrtd",,$C11,CONCATENATE("t",$B11,"s"))</f>
      </c>
      <c r="H11" s="3">
        <f>_xlfn.RTD("fxbluelabs.excelrtd",,$C11,CONCATENATE("t",$B11,"op"))</f>
      </c>
      <c r="I11" s="1">
        <f>_xlfn.RTD("fxbluelabs.excelrtd",,$C11,CONCATENATE("t",$B11,"npl"))</f>
      </c>
    </row>
    <row r="12" spans="1:9" ht="12.75">
      <c r="A12" s="8">
        <v>7</v>
      </c>
      <c r="B12" s="8">
        <f t="shared" si="0"/>
      </c>
      <c r="C12" s="8">
        <f t="shared" si="1"/>
      </c>
      <c r="D12" s="8">
        <f>_xlfn.RTD("fxbluelabs.excelrtd",,$C12,CONCATENATE("t",$B12,"t"))</f>
      </c>
      <c r="E12">
        <f>_xlfn.RTD("fxbluelabs.excelrtd",,$C12,CONCATENATE("t",$B12,"a"))</f>
      </c>
      <c r="F12" s="8">
        <f>_xlfn.RTD("fxbluelabs.excelrtd",,$C12,CONCATENATE("t",$B12,"v"))</f>
      </c>
      <c r="G12">
        <f>_xlfn.RTD("fxbluelabs.excelrtd",,$C12,CONCATENATE("t",$B12,"s"))</f>
      </c>
      <c r="H12" s="3">
        <f>_xlfn.RTD("fxbluelabs.excelrtd",,$C12,CONCATENATE("t",$B12,"op"))</f>
      </c>
      <c r="I12" s="1">
        <f>_xlfn.RTD("fxbluelabs.excelrtd",,$C12,CONCATENATE("t",$B12,"npl"))</f>
      </c>
    </row>
    <row r="13" spans="1:9" ht="12.75">
      <c r="A13" s="8">
        <v>8</v>
      </c>
      <c r="B13" s="8">
        <f t="shared" si="0"/>
      </c>
      <c r="C13" s="8">
        <f t="shared" si="1"/>
      </c>
      <c r="D13" s="8">
        <f>_xlfn.RTD("fxbluelabs.excelrtd",,$C13,CONCATENATE("t",$B13,"t"))</f>
      </c>
      <c r="E13">
        <f>_xlfn.RTD("fxbluelabs.excelrtd",,$C13,CONCATENATE("t",$B13,"a"))</f>
      </c>
      <c r="F13" s="8">
        <f>_xlfn.RTD("fxbluelabs.excelrtd",,$C13,CONCATENATE("t",$B13,"v"))</f>
      </c>
      <c r="G13">
        <f>_xlfn.RTD("fxbluelabs.excelrtd",,$C13,CONCATENATE("t",$B13,"s"))</f>
      </c>
      <c r="H13" s="3">
        <f>_xlfn.RTD("fxbluelabs.excelrtd",,$C13,CONCATENATE("t",$B13,"op"))</f>
      </c>
      <c r="I13" s="1">
        <f>_xlfn.RTD("fxbluelabs.excelrtd",,$C13,CONCATENATE("t",$B13,"npl"))</f>
      </c>
    </row>
    <row r="14" spans="1:9" ht="12.75">
      <c r="A14" s="8">
        <v>9</v>
      </c>
      <c r="B14" s="8">
        <f t="shared" si="0"/>
      </c>
      <c r="C14" s="8">
        <f t="shared" si="1"/>
      </c>
      <c r="D14" s="8">
        <f>_xlfn.RTD("fxbluelabs.excelrtd",,$C14,CONCATENATE("t",$B14,"t"))</f>
      </c>
      <c r="E14">
        <f>_xlfn.RTD("fxbluelabs.excelrtd",,$C14,CONCATENATE("t",$B14,"a"))</f>
      </c>
      <c r="F14" s="8">
        <f>_xlfn.RTD("fxbluelabs.excelrtd",,$C14,CONCATENATE("t",$B14,"v"))</f>
      </c>
      <c r="G14">
        <f>_xlfn.RTD("fxbluelabs.excelrtd",,$C14,CONCATENATE("t",$B14,"s"))</f>
      </c>
      <c r="H14" s="3">
        <f>_xlfn.RTD("fxbluelabs.excelrtd",,$C14,CONCATENATE("t",$B14,"op"))</f>
      </c>
      <c r="I14" s="1">
        <f>_xlfn.RTD("fxbluelabs.excelrtd",,$C14,CONCATENATE("t",$B14,"npl"))</f>
      </c>
    </row>
    <row r="15" spans="1:9" ht="12.75">
      <c r="A15" s="8">
        <v>10</v>
      </c>
      <c r="B15" s="8">
        <f t="shared" si="0"/>
      </c>
      <c r="C15" s="8">
        <f t="shared" si="1"/>
      </c>
      <c r="D15" s="8">
        <f>_xlfn.RTD("fxbluelabs.excelrtd",,$C15,CONCATENATE("t",$B15,"t"))</f>
      </c>
      <c r="E15">
        <f>_xlfn.RTD("fxbluelabs.excelrtd",,$C15,CONCATENATE("t",$B15,"a"))</f>
      </c>
      <c r="F15" s="8">
        <f>_xlfn.RTD("fxbluelabs.excelrtd",,$C15,CONCATENATE("t",$B15,"v"))</f>
      </c>
      <c r="G15">
        <f>_xlfn.RTD("fxbluelabs.excelrtd",,$C15,CONCATENATE("t",$B15,"s"))</f>
      </c>
      <c r="H15" s="3">
        <f>_xlfn.RTD("fxbluelabs.excelrtd",,$C15,CONCATENATE("t",$B15,"op"))</f>
      </c>
      <c r="I15" s="1">
        <f>_xlfn.RTD("fxbluelabs.excelrtd",,$C15,CONCATENATE("t",$B15,"npl"))</f>
      </c>
    </row>
    <row r="16" spans="1:9" ht="12.75">
      <c r="A16" s="8">
        <v>11</v>
      </c>
      <c r="B16" s="8">
        <f t="shared" si="0"/>
      </c>
      <c r="C16" s="8">
        <f t="shared" si="1"/>
      </c>
      <c r="D16" s="8">
        <f>_xlfn.RTD("fxbluelabs.excelrtd",,$C16,CONCATENATE("t",$B16,"t"))</f>
      </c>
      <c r="E16">
        <f>_xlfn.RTD("fxbluelabs.excelrtd",,$C16,CONCATENATE("t",$B16,"a"))</f>
      </c>
      <c r="F16" s="8">
        <f>_xlfn.RTD("fxbluelabs.excelrtd",,$C16,CONCATENATE("t",$B16,"v"))</f>
      </c>
      <c r="G16">
        <f>_xlfn.RTD("fxbluelabs.excelrtd",,$C16,CONCATENATE("t",$B16,"s"))</f>
      </c>
      <c r="H16" s="3">
        <f>_xlfn.RTD("fxbluelabs.excelrtd",,$C16,CONCATENATE("t",$B16,"op"))</f>
      </c>
      <c r="I16" s="1">
        <f>_xlfn.RTD("fxbluelabs.excelrtd",,$C16,CONCATENATE("t",$B16,"npl"))</f>
      </c>
    </row>
    <row r="17" spans="1:9" ht="12.75">
      <c r="A17" s="8">
        <v>12</v>
      </c>
      <c r="B17" s="8">
        <f t="shared" si="0"/>
      </c>
      <c r="C17" s="8">
        <f t="shared" si="1"/>
      </c>
      <c r="D17" s="8">
        <f>_xlfn.RTD("fxbluelabs.excelrtd",,$C17,CONCATENATE("t",$B17,"t"))</f>
      </c>
      <c r="E17">
        <f>_xlfn.RTD("fxbluelabs.excelrtd",,$C17,CONCATENATE("t",$B17,"a"))</f>
      </c>
      <c r="F17" s="8">
        <f>_xlfn.RTD("fxbluelabs.excelrtd",,$C17,CONCATENATE("t",$B17,"v"))</f>
      </c>
      <c r="G17">
        <f>_xlfn.RTD("fxbluelabs.excelrtd",,$C17,CONCATENATE("t",$B17,"s"))</f>
      </c>
      <c r="H17" s="3">
        <f>_xlfn.RTD("fxbluelabs.excelrtd",,$C17,CONCATENATE("t",$B17,"op"))</f>
      </c>
      <c r="I17" s="1">
        <f>_xlfn.RTD("fxbluelabs.excelrtd",,$C17,CONCATENATE("t",$B17,"npl"))</f>
      </c>
    </row>
    <row r="18" spans="1:9" ht="12.75">
      <c r="A18" s="8">
        <v>13</v>
      </c>
      <c r="B18" s="8">
        <f t="shared" si="0"/>
      </c>
      <c r="C18" s="8">
        <f t="shared" si="1"/>
      </c>
      <c r="D18" s="8">
        <f>_xlfn.RTD("fxbluelabs.excelrtd",,$C18,CONCATENATE("t",$B18,"t"))</f>
      </c>
      <c r="E18">
        <f>_xlfn.RTD("fxbluelabs.excelrtd",,$C18,CONCATENATE("t",$B18,"a"))</f>
      </c>
      <c r="F18" s="8">
        <f>_xlfn.RTD("fxbluelabs.excelrtd",,$C18,CONCATENATE("t",$B18,"v"))</f>
      </c>
      <c r="G18">
        <f>_xlfn.RTD("fxbluelabs.excelrtd",,$C18,CONCATENATE("t",$B18,"s"))</f>
      </c>
      <c r="H18" s="3">
        <f>_xlfn.RTD("fxbluelabs.excelrtd",,$C18,CONCATENATE("t",$B18,"op"))</f>
      </c>
      <c r="I18" s="1">
        <f>_xlfn.RTD("fxbluelabs.excelrtd",,$C18,CONCATENATE("t",$B18,"npl"))</f>
      </c>
    </row>
    <row r="19" spans="1:9" ht="12.75">
      <c r="A19" s="8">
        <v>14</v>
      </c>
      <c r="B19" s="8">
        <f t="shared" si="0"/>
      </c>
      <c r="C19" s="8">
        <f t="shared" si="1"/>
      </c>
      <c r="D19" s="8">
        <f>_xlfn.RTD("fxbluelabs.excelrtd",,$C19,CONCATENATE("t",$B19,"t"))</f>
      </c>
      <c r="E19">
        <f>_xlfn.RTD("fxbluelabs.excelrtd",,$C19,CONCATENATE("t",$B19,"a"))</f>
      </c>
      <c r="F19" s="8">
        <f>_xlfn.RTD("fxbluelabs.excelrtd",,$C19,CONCATENATE("t",$B19,"v"))</f>
      </c>
      <c r="G19">
        <f>_xlfn.RTD("fxbluelabs.excelrtd",,$C19,CONCATENATE("t",$B19,"s"))</f>
      </c>
      <c r="H19" s="3">
        <f>_xlfn.RTD("fxbluelabs.excelrtd",,$C19,CONCATENATE("t",$B19,"op"))</f>
      </c>
      <c r="I19" s="1">
        <f>_xlfn.RTD("fxbluelabs.excelrtd",,$C19,CONCATENATE("t",$B19,"npl"))</f>
      </c>
    </row>
    <row r="20" spans="1:9" ht="12.75">
      <c r="A20" s="8">
        <v>15</v>
      </c>
      <c r="B20" s="8">
        <f t="shared" si="0"/>
      </c>
      <c r="C20" s="8">
        <f t="shared" si="1"/>
      </c>
      <c r="D20" s="8">
        <f>_xlfn.RTD("fxbluelabs.excelrtd",,$C20,CONCATENATE("t",$B20,"t"))</f>
      </c>
      <c r="E20">
        <f>_xlfn.RTD("fxbluelabs.excelrtd",,$C20,CONCATENATE("t",$B20,"a"))</f>
      </c>
      <c r="F20" s="8">
        <f>_xlfn.RTD("fxbluelabs.excelrtd",,$C20,CONCATENATE("t",$B20,"v"))</f>
      </c>
      <c r="G20">
        <f>_xlfn.RTD("fxbluelabs.excelrtd",,$C20,CONCATENATE("t",$B20,"s"))</f>
      </c>
      <c r="H20" s="3">
        <f>_xlfn.RTD("fxbluelabs.excelrtd",,$C20,CONCATENATE("t",$B20,"op"))</f>
      </c>
      <c r="I20" s="1">
        <f>_xlfn.RTD("fxbluelabs.excelrtd",,$C20,CONCATENATE("t",$B20,"npl"))</f>
      </c>
    </row>
    <row r="21" spans="1:9" ht="12.75">
      <c r="A21" s="8">
        <v>16</v>
      </c>
      <c r="B21" s="8">
        <f t="shared" si="0"/>
      </c>
      <c r="C21" s="8">
        <f t="shared" si="1"/>
      </c>
      <c r="D21" s="8">
        <f>_xlfn.RTD("fxbluelabs.excelrtd",,$C21,CONCATENATE("t",$B21,"t"))</f>
      </c>
      <c r="E21">
        <f>_xlfn.RTD("fxbluelabs.excelrtd",,$C21,CONCATENATE("t",$B21,"a"))</f>
      </c>
      <c r="F21" s="8">
        <f>_xlfn.RTD("fxbluelabs.excelrtd",,$C21,CONCATENATE("t",$B21,"v"))</f>
      </c>
      <c r="G21">
        <f>_xlfn.RTD("fxbluelabs.excelrtd",,$C21,CONCATENATE("t",$B21,"s"))</f>
      </c>
      <c r="H21" s="3">
        <f>_xlfn.RTD("fxbluelabs.excelrtd",,$C21,CONCATENATE("t",$B21,"op"))</f>
      </c>
      <c r="I21" s="1">
        <f>_xlfn.RTD("fxbluelabs.excelrtd",,$C21,CONCATENATE("t",$B21,"npl"))</f>
      </c>
    </row>
    <row r="22" spans="1:9" ht="12.75">
      <c r="A22" s="8">
        <v>17</v>
      </c>
      <c r="B22" s="8">
        <f t="shared" si="0"/>
      </c>
      <c r="C22" s="8">
        <f t="shared" si="1"/>
      </c>
      <c r="D22" s="8">
        <f>_xlfn.RTD("fxbluelabs.excelrtd",,$C22,CONCATENATE("t",$B22,"t"))</f>
      </c>
      <c r="E22">
        <f>_xlfn.RTD("fxbluelabs.excelrtd",,$C22,CONCATENATE("t",$B22,"a"))</f>
      </c>
      <c r="F22" s="8">
        <f>_xlfn.RTD("fxbluelabs.excelrtd",,$C22,CONCATENATE("t",$B22,"v"))</f>
      </c>
      <c r="G22">
        <f>_xlfn.RTD("fxbluelabs.excelrtd",,$C22,CONCATENATE("t",$B22,"s"))</f>
      </c>
      <c r="H22" s="3">
        <f>_xlfn.RTD("fxbluelabs.excelrtd",,$C22,CONCATENATE("t",$B22,"op"))</f>
      </c>
      <c r="I22" s="1">
        <f>_xlfn.RTD("fxbluelabs.excelrtd",,$C22,CONCATENATE("t",$B22,"npl"))</f>
      </c>
    </row>
    <row r="23" spans="1:9" ht="12.75">
      <c r="A23" s="8">
        <v>18</v>
      </c>
      <c r="B23" s="8">
        <f t="shared" si="0"/>
      </c>
      <c r="C23" s="8">
        <f t="shared" si="1"/>
      </c>
      <c r="D23" s="8">
        <f>_xlfn.RTD("fxbluelabs.excelrtd",,$C23,CONCATENATE("t",$B23,"t"))</f>
      </c>
      <c r="E23">
        <f>_xlfn.RTD("fxbluelabs.excelrtd",,$C23,CONCATENATE("t",$B23,"a"))</f>
      </c>
      <c r="F23" s="8">
        <f>_xlfn.RTD("fxbluelabs.excelrtd",,$C23,CONCATENATE("t",$B23,"v"))</f>
      </c>
      <c r="G23">
        <f>_xlfn.RTD("fxbluelabs.excelrtd",,$C23,CONCATENATE("t",$B23,"s"))</f>
      </c>
      <c r="H23" s="3">
        <f>_xlfn.RTD("fxbluelabs.excelrtd",,$C23,CONCATENATE("t",$B23,"op"))</f>
      </c>
      <c r="I23" s="1">
        <f>_xlfn.RTD("fxbluelabs.excelrtd",,$C23,CONCATENATE("t",$B23,"npl"))</f>
      </c>
    </row>
    <row r="24" spans="1:9" ht="12.75">
      <c r="A24" s="8">
        <v>19</v>
      </c>
      <c r="B24" s="8">
        <f t="shared" si="0"/>
      </c>
      <c r="C24" s="8">
        <f t="shared" si="1"/>
      </c>
      <c r="D24" s="8">
        <f>_xlfn.RTD("fxbluelabs.excelrtd",,$C24,CONCATENATE("t",$B24,"t"))</f>
      </c>
      <c r="E24">
        <f>_xlfn.RTD("fxbluelabs.excelrtd",,$C24,CONCATENATE("t",$B24,"a"))</f>
      </c>
      <c r="F24" s="8">
        <f>_xlfn.RTD("fxbluelabs.excelrtd",,$C24,CONCATENATE("t",$B24,"v"))</f>
      </c>
      <c r="G24">
        <f>_xlfn.RTD("fxbluelabs.excelrtd",,$C24,CONCATENATE("t",$B24,"s"))</f>
      </c>
      <c r="H24" s="3">
        <f>_xlfn.RTD("fxbluelabs.excelrtd",,$C24,CONCATENATE("t",$B24,"op"))</f>
      </c>
      <c r="I24" s="1">
        <f>_xlfn.RTD("fxbluelabs.excelrtd",,$C24,CONCATENATE("t",$B24,"npl"))</f>
      </c>
    </row>
    <row r="25" spans="1:9" ht="12.75">
      <c r="A25" s="8">
        <v>20</v>
      </c>
      <c r="B25" s="8">
        <f t="shared" si="0"/>
      </c>
      <c r="C25" s="8">
        <f t="shared" si="1"/>
      </c>
      <c r="D25" s="8">
        <f>_xlfn.RTD("fxbluelabs.excelrtd",,$C25,CONCATENATE("t",$B25,"t"))</f>
      </c>
      <c r="E25">
        <f>_xlfn.RTD("fxbluelabs.excelrtd",,$C25,CONCATENATE("t",$B25,"a"))</f>
      </c>
      <c r="F25" s="8">
        <f>_xlfn.RTD("fxbluelabs.excelrtd",,$C25,CONCATENATE("t",$B25,"v"))</f>
      </c>
      <c r="G25">
        <f>_xlfn.RTD("fxbluelabs.excelrtd",,$C25,CONCATENATE("t",$B25,"s"))</f>
      </c>
      <c r="H25" s="3">
        <f>_xlfn.RTD("fxbluelabs.excelrtd",,$C25,CONCATENATE("t",$B25,"op"))</f>
      </c>
      <c r="I25" s="1">
        <f>_xlfn.RTD("fxbluelabs.excelrtd",,$C25,CONCATENATE("t",$B25,"npl"))</f>
      </c>
    </row>
    <row r="26" spans="1:9" ht="12.75">
      <c r="A26" s="8">
        <v>21</v>
      </c>
      <c r="B26" s="8">
        <f t="shared" si="0"/>
      </c>
      <c r="C26" s="8">
        <f t="shared" si="1"/>
      </c>
      <c r="D26" s="8">
        <f>_xlfn.RTD("fxbluelabs.excelrtd",,$C26,CONCATENATE("t",$B26,"t"))</f>
      </c>
      <c r="E26">
        <f>_xlfn.RTD("fxbluelabs.excelrtd",,$C26,CONCATENATE("t",$B26,"a"))</f>
      </c>
      <c r="F26" s="8">
        <f>_xlfn.RTD("fxbluelabs.excelrtd",,$C26,CONCATENATE("t",$B26,"v"))</f>
      </c>
      <c r="G26">
        <f>_xlfn.RTD("fxbluelabs.excelrtd",,$C26,CONCATENATE("t",$B26,"s"))</f>
      </c>
      <c r="H26" s="3">
        <f>_xlfn.RTD("fxbluelabs.excelrtd",,$C26,CONCATENATE("t",$B26,"op"))</f>
      </c>
      <c r="I26" s="1">
        <f>_xlfn.RTD("fxbluelabs.excelrtd",,$C26,CONCATENATE("t",$B26,"npl"))</f>
      </c>
    </row>
    <row r="27" spans="1:9" ht="12.75">
      <c r="A27" s="8">
        <v>22</v>
      </c>
      <c r="B27" s="8">
        <f t="shared" si="0"/>
      </c>
      <c r="C27" s="8">
        <f t="shared" si="1"/>
      </c>
      <c r="D27" s="8">
        <f>_xlfn.RTD("fxbluelabs.excelrtd",,$C27,CONCATENATE("t",$B27,"t"))</f>
      </c>
      <c r="E27">
        <f>_xlfn.RTD("fxbluelabs.excelrtd",,$C27,CONCATENATE("t",$B27,"a"))</f>
      </c>
      <c r="F27" s="8">
        <f>_xlfn.RTD("fxbluelabs.excelrtd",,$C27,CONCATENATE("t",$B27,"v"))</f>
      </c>
      <c r="G27">
        <f>_xlfn.RTD("fxbluelabs.excelrtd",,$C27,CONCATENATE("t",$B27,"s"))</f>
      </c>
      <c r="H27" s="3">
        <f>_xlfn.RTD("fxbluelabs.excelrtd",,$C27,CONCATENATE("t",$B27,"op"))</f>
      </c>
      <c r="I27" s="1">
        <f>_xlfn.RTD("fxbluelabs.excelrtd",,$C27,CONCATENATE("t",$B27,"npl"))</f>
      </c>
    </row>
    <row r="28" spans="1:9" ht="12.75">
      <c r="A28" s="8">
        <v>23</v>
      </c>
      <c r="B28" s="8">
        <f t="shared" si="0"/>
      </c>
      <c r="C28" s="8">
        <f t="shared" si="1"/>
      </c>
      <c r="D28" s="8">
        <f>_xlfn.RTD("fxbluelabs.excelrtd",,$C28,CONCATENATE("t",$B28,"t"))</f>
      </c>
      <c r="E28">
        <f>_xlfn.RTD("fxbluelabs.excelrtd",,$C28,CONCATENATE("t",$B28,"a"))</f>
      </c>
      <c r="F28" s="8">
        <f>_xlfn.RTD("fxbluelabs.excelrtd",,$C28,CONCATENATE("t",$B28,"v"))</f>
      </c>
      <c r="G28">
        <f>_xlfn.RTD("fxbluelabs.excelrtd",,$C28,CONCATENATE("t",$B28,"s"))</f>
      </c>
      <c r="H28" s="3">
        <f>_xlfn.RTD("fxbluelabs.excelrtd",,$C28,CONCATENATE("t",$B28,"op"))</f>
      </c>
      <c r="I28" s="1">
        <f>_xlfn.RTD("fxbluelabs.excelrtd",,$C28,CONCATENATE("t",$B28,"npl"))</f>
      </c>
    </row>
    <row r="29" spans="1:9" ht="12.75">
      <c r="A29" s="8">
        <v>24</v>
      </c>
      <c r="B29" s="8">
        <f t="shared" si="0"/>
      </c>
      <c r="C29" s="8">
        <f t="shared" si="1"/>
      </c>
      <c r="D29" s="8">
        <f>_xlfn.RTD("fxbluelabs.excelrtd",,$C29,CONCATENATE("t",$B29,"t"))</f>
      </c>
      <c r="E29">
        <f>_xlfn.RTD("fxbluelabs.excelrtd",,$C29,CONCATENATE("t",$B29,"a"))</f>
      </c>
      <c r="F29" s="8">
        <f>_xlfn.RTD("fxbluelabs.excelrtd",,$C29,CONCATENATE("t",$B29,"v"))</f>
      </c>
      <c r="G29">
        <f>_xlfn.RTD("fxbluelabs.excelrtd",,$C29,CONCATENATE("t",$B29,"s"))</f>
      </c>
      <c r="H29" s="3">
        <f>_xlfn.RTD("fxbluelabs.excelrtd",,$C29,CONCATENATE("t",$B29,"op"))</f>
      </c>
      <c r="I29" s="1">
        <f>_xlfn.RTD("fxbluelabs.excelrtd",,$C29,CONCATENATE("t",$B29,"npl"))</f>
      </c>
    </row>
    <row r="30" spans="1:9" ht="12.75">
      <c r="A30" s="8">
        <v>25</v>
      </c>
      <c r="B30" s="8">
        <f t="shared" si="0"/>
      </c>
      <c r="C30" s="8">
        <f t="shared" si="1"/>
      </c>
      <c r="D30" s="8">
        <f>_xlfn.RTD("fxbluelabs.excelrtd",,$C30,CONCATENATE("t",$B30,"t"))</f>
      </c>
      <c r="E30">
        <f>_xlfn.RTD("fxbluelabs.excelrtd",,$C30,CONCATENATE("t",$B30,"a"))</f>
      </c>
      <c r="F30" s="8">
        <f>_xlfn.RTD("fxbluelabs.excelrtd",,$C30,CONCATENATE("t",$B30,"v"))</f>
      </c>
      <c r="G30">
        <f>_xlfn.RTD("fxbluelabs.excelrtd",,$C30,CONCATENATE("t",$B30,"s"))</f>
      </c>
      <c r="H30" s="3">
        <f>_xlfn.RTD("fxbluelabs.excelrtd",,$C30,CONCATENATE("t",$B30,"op"))</f>
      </c>
      <c r="I30" s="1">
        <f>_xlfn.RTD("fxbluelabs.excelrtd",,$C30,CONCATENATE("t",$B30,"npl"))</f>
      </c>
    </row>
    <row r="31" spans="1:9" ht="12.75">
      <c r="A31" s="8">
        <v>26</v>
      </c>
      <c r="B31" s="8">
        <f t="shared" si="0"/>
      </c>
      <c r="C31" s="8">
        <f t="shared" si="1"/>
      </c>
      <c r="D31" s="8">
        <f>_xlfn.RTD("fxbluelabs.excelrtd",,$C31,CONCATENATE("t",$B31,"t"))</f>
      </c>
      <c r="E31">
        <f>_xlfn.RTD("fxbluelabs.excelrtd",,$C31,CONCATENATE("t",$B31,"a"))</f>
      </c>
      <c r="F31" s="8">
        <f>_xlfn.RTD("fxbluelabs.excelrtd",,$C31,CONCATENATE("t",$B31,"v"))</f>
      </c>
      <c r="G31">
        <f>_xlfn.RTD("fxbluelabs.excelrtd",,$C31,CONCATENATE("t",$B31,"s"))</f>
      </c>
      <c r="H31" s="3">
        <f>_xlfn.RTD("fxbluelabs.excelrtd",,$C31,CONCATENATE("t",$B31,"op"))</f>
      </c>
      <c r="I31" s="1">
        <f>_xlfn.RTD("fxbluelabs.excelrtd",,$C31,CONCATENATE("t",$B31,"npl"))</f>
      </c>
    </row>
    <row r="32" spans="1:9" ht="12.75">
      <c r="A32" s="8">
        <v>27</v>
      </c>
      <c r="B32" s="8">
        <f t="shared" si="0"/>
      </c>
      <c r="C32" s="8">
        <f t="shared" si="1"/>
      </c>
      <c r="D32" s="8">
        <f>_xlfn.RTD("fxbluelabs.excelrtd",,$C32,CONCATENATE("t",$B32,"t"))</f>
      </c>
      <c r="E32">
        <f>_xlfn.RTD("fxbluelabs.excelrtd",,$C32,CONCATENATE("t",$B32,"a"))</f>
      </c>
      <c r="F32" s="8">
        <f>_xlfn.RTD("fxbluelabs.excelrtd",,$C32,CONCATENATE("t",$B32,"v"))</f>
      </c>
      <c r="G32">
        <f>_xlfn.RTD("fxbluelabs.excelrtd",,$C32,CONCATENATE("t",$B32,"s"))</f>
      </c>
      <c r="H32" s="3">
        <f>_xlfn.RTD("fxbluelabs.excelrtd",,$C32,CONCATENATE("t",$B32,"op"))</f>
      </c>
      <c r="I32" s="1">
        <f>_xlfn.RTD("fxbluelabs.excelrtd",,$C32,CONCATENATE("t",$B32,"npl"))</f>
      </c>
    </row>
    <row r="33" spans="1:9" ht="12.75">
      <c r="A33" s="8">
        <v>28</v>
      </c>
      <c r="B33" s="8">
        <f t="shared" si="0"/>
      </c>
      <c r="C33" s="8">
        <f t="shared" si="1"/>
      </c>
      <c r="D33" s="8">
        <f>_xlfn.RTD("fxbluelabs.excelrtd",,$C33,CONCATENATE("t",$B33,"t"))</f>
      </c>
      <c r="E33">
        <f>_xlfn.RTD("fxbluelabs.excelrtd",,$C33,CONCATENATE("t",$B33,"a"))</f>
      </c>
      <c r="F33" s="8">
        <f>_xlfn.RTD("fxbluelabs.excelrtd",,$C33,CONCATENATE("t",$B33,"v"))</f>
      </c>
      <c r="G33">
        <f>_xlfn.RTD("fxbluelabs.excelrtd",,$C33,CONCATENATE("t",$B33,"s"))</f>
      </c>
      <c r="H33" s="3">
        <f>_xlfn.RTD("fxbluelabs.excelrtd",,$C33,CONCATENATE("t",$B33,"op"))</f>
      </c>
      <c r="I33" s="1">
        <f>_xlfn.RTD("fxbluelabs.excelrtd",,$C33,CONCATENATE("t",$B33,"npl"))</f>
      </c>
    </row>
    <row r="34" spans="1:9" ht="12.75">
      <c r="A34" s="8">
        <v>29</v>
      </c>
      <c r="B34" s="8">
        <f t="shared" si="0"/>
      </c>
      <c r="C34" s="8">
        <f t="shared" si="1"/>
      </c>
      <c r="D34" s="8">
        <f>_xlfn.RTD("fxbluelabs.excelrtd",,$C34,CONCATENATE("t",$B34,"t"))</f>
      </c>
      <c r="E34">
        <f>_xlfn.RTD("fxbluelabs.excelrtd",,$C34,CONCATENATE("t",$B34,"a"))</f>
      </c>
      <c r="F34" s="8">
        <f>_xlfn.RTD("fxbluelabs.excelrtd",,$C34,CONCATENATE("t",$B34,"v"))</f>
      </c>
      <c r="G34">
        <f>_xlfn.RTD("fxbluelabs.excelrtd",,$C34,CONCATENATE("t",$B34,"s"))</f>
      </c>
      <c r="H34" s="3">
        <f>_xlfn.RTD("fxbluelabs.excelrtd",,$C34,CONCATENATE("t",$B34,"op"))</f>
      </c>
      <c r="I34" s="1">
        <f>_xlfn.RTD("fxbluelabs.excelrtd",,$C34,CONCATENATE("t",$B34,"npl"))</f>
      </c>
    </row>
    <row r="35" spans="1:9" ht="12.75">
      <c r="A35" s="8">
        <v>30</v>
      </c>
      <c r="B35" s="8">
        <f t="shared" si="0"/>
      </c>
      <c r="C35" s="8">
        <f t="shared" si="1"/>
      </c>
      <c r="D35" s="8">
        <f>_xlfn.RTD("fxbluelabs.excelrtd",,$C35,CONCATENATE("t",$B35,"t"))</f>
      </c>
      <c r="E35">
        <f>_xlfn.RTD("fxbluelabs.excelrtd",,$C35,CONCATENATE("t",$B35,"a"))</f>
      </c>
      <c r="F35" s="8">
        <f>_xlfn.RTD("fxbluelabs.excelrtd",,$C35,CONCATENATE("t",$B35,"v"))</f>
      </c>
      <c r="G35">
        <f>_xlfn.RTD("fxbluelabs.excelrtd",,$C35,CONCATENATE("t",$B35,"s"))</f>
      </c>
      <c r="H35" s="3">
        <f>_xlfn.RTD("fxbluelabs.excelrtd",,$C35,CONCATENATE("t",$B35,"op"))</f>
      </c>
      <c r="I35" s="1">
        <f>_xlfn.RTD("fxbluelabs.excelrtd",,$C35,CONCATENATE("t",$B35,"npl"))</f>
      </c>
    </row>
    <row r="36" spans="1:9" ht="12.75">
      <c r="A36" s="8">
        <v>31</v>
      </c>
      <c r="B36" s="8">
        <f t="shared" si="0"/>
      </c>
      <c r="C36" s="8">
        <f t="shared" si="1"/>
      </c>
      <c r="D36" s="8">
        <f>_xlfn.RTD("fxbluelabs.excelrtd",,$C36,CONCATENATE("t",$B36,"t"))</f>
      </c>
      <c r="E36">
        <f>_xlfn.RTD("fxbluelabs.excelrtd",,$C36,CONCATENATE("t",$B36,"a"))</f>
      </c>
      <c r="F36" s="8">
        <f>_xlfn.RTD("fxbluelabs.excelrtd",,$C36,CONCATENATE("t",$B36,"v"))</f>
      </c>
      <c r="G36">
        <f>_xlfn.RTD("fxbluelabs.excelrtd",,$C36,CONCATENATE("t",$B36,"s"))</f>
      </c>
      <c r="H36" s="3">
        <f>_xlfn.RTD("fxbluelabs.excelrtd",,$C36,CONCATENATE("t",$B36,"op"))</f>
      </c>
      <c r="I36" s="1">
        <f>_xlfn.RTD("fxbluelabs.excelrtd",,$C36,CONCATENATE("t",$B36,"npl"))</f>
      </c>
    </row>
    <row r="37" spans="1:9" ht="12.75">
      <c r="A37" s="8">
        <v>32</v>
      </c>
      <c r="B37" s="8">
        <f t="shared" si="0"/>
      </c>
      <c r="C37" s="8">
        <f t="shared" si="1"/>
      </c>
      <c r="D37" s="8">
        <f>_xlfn.RTD("fxbluelabs.excelrtd",,$C37,CONCATENATE("t",$B37,"t"))</f>
      </c>
      <c r="E37">
        <f>_xlfn.RTD("fxbluelabs.excelrtd",,$C37,CONCATENATE("t",$B37,"a"))</f>
      </c>
      <c r="F37" s="8">
        <f>_xlfn.RTD("fxbluelabs.excelrtd",,$C37,CONCATENATE("t",$B37,"v"))</f>
      </c>
      <c r="G37">
        <f>_xlfn.RTD("fxbluelabs.excelrtd",,$C37,CONCATENATE("t",$B37,"s"))</f>
      </c>
      <c r="H37" s="3">
        <f>_xlfn.RTD("fxbluelabs.excelrtd",,$C37,CONCATENATE("t",$B37,"op"))</f>
      </c>
      <c r="I37" s="1">
        <f>_xlfn.RTD("fxbluelabs.excelrtd",,$C37,CONCATENATE("t",$B37,"npl"))</f>
      </c>
    </row>
    <row r="38" spans="1:9" ht="12.75">
      <c r="A38" s="8">
        <v>33</v>
      </c>
      <c r="B38" s="8">
        <f t="shared" si="0"/>
      </c>
      <c r="C38" s="8">
        <f t="shared" si="1"/>
      </c>
      <c r="D38" s="8">
        <f>_xlfn.RTD("fxbluelabs.excelrtd",,$C38,CONCATENATE("t",$B38,"t"))</f>
      </c>
      <c r="E38">
        <f>_xlfn.RTD("fxbluelabs.excelrtd",,$C38,CONCATENATE("t",$B38,"a"))</f>
      </c>
      <c r="F38" s="8">
        <f>_xlfn.RTD("fxbluelabs.excelrtd",,$C38,CONCATENATE("t",$B38,"v"))</f>
      </c>
      <c r="G38">
        <f>_xlfn.RTD("fxbluelabs.excelrtd",,$C38,CONCATENATE("t",$B38,"s"))</f>
      </c>
      <c r="H38" s="3">
        <f>_xlfn.RTD("fxbluelabs.excelrtd",,$C38,CONCATENATE("t",$B38,"op"))</f>
      </c>
      <c r="I38" s="1">
        <f>_xlfn.RTD("fxbluelabs.excelrtd",,$C38,CONCATENATE("t",$B38,"npl"))</f>
      </c>
    </row>
    <row r="39" spans="1:9" ht="12.75">
      <c r="A39" s="8">
        <v>34</v>
      </c>
      <c r="B39" s="8">
        <f t="shared" si="0"/>
      </c>
      <c r="C39" s="8">
        <f t="shared" si="1"/>
      </c>
      <c r="D39" s="8">
        <f>_xlfn.RTD("fxbluelabs.excelrtd",,$C39,CONCATENATE("t",$B39,"t"))</f>
      </c>
      <c r="E39">
        <f>_xlfn.RTD("fxbluelabs.excelrtd",,$C39,CONCATENATE("t",$B39,"a"))</f>
      </c>
      <c r="F39" s="8">
        <f>_xlfn.RTD("fxbluelabs.excelrtd",,$C39,CONCATENATE("t",$B39,"v"))</f>
      </c>
      <c r="G39">
        <f>_xlfn.RTD("fxbluelabs.excelrtd",,$C39,CONCATENATE("t",$B39,"s"))</f>
      </c>
      <c r="H39" s="3">
        <f>_xlfn.RTD("fxbluelabs.excelrtd",,$C39,CONCATENATE("t",$B39,"op"))</f>
      </c>
      <c r="I39" s="1">
        <f>_xlfn.RTD("fxbluelabs.excelrtd",,$C39,CONCATENATE("t",$B39,"npl"))</f>
      </c>
    </row>
    <row r="40" spans="1:9" ht="12.75">
      <c r="A40" s="8">
        <v>35</v>
      </c>
      <c r="B40" s="8">
        <f t="shared" si="0"/>
      </c>
      <c r="C40" s="8">
        <f t="shared" si="1"/>
      </c>
      <c r="D40" s="8">
        <f>_xlfn.RTD("fxbluelabs.excelrtd",,$C40,CONCATENATE("t",$B40,"t"))</f>
      </c>
      <c r="E40">
        <f>_xlfn.RTD("fxbluelabs.excelrtd",,$C40,CONCATENATE("t",$B40,"a"))</f>
      </c>
      <c r="F40" s="8">
        <f>_xlfn.RTD("fxbluelabs.excelrtd",,$C40,CONCATENATE("t",$B40,"v"))</f>
      </c>
      <c r="G40">
        <f>_xlfn.RTD("fxbluelabs.excelrtd",,$C40,CONCATENATE("t",$B40,"s"))</f>
      </c>
      <c r="H40" s="3">
        <f>_xlfn.RTD("fxbluelabs.excelrtd",,$C40,CONCATENATE("t",$B40,"op"))</f>
      </c>
      <c r="I40" s="1">
        <f>_xlfn.RTD("fxbluelabs.excelrtd",,$C40,CONCATENATE("t",$B40,"npl"))</f>
      </c>
    </row>
    <row r="41" spans="1:9" ht="12.75">
      <c r="A41" s="8">
        <v>36</v>
      </c>
      <c r="B41" s="8">
        <f t="shared" si="0"/>
      </c>
      <c r="C41" s="8">
        <f t="shared" si="1"/>
      </c>
      <c r="D41" s="8">
        <f>_xlfn.RTD("fxbluelabs.excelrtd",,$C41,CONCATENATE("t",$B41,"t"))</f>
      </c>
      <c r="E41">
        <f>_xlfn.RTD("fxbluelabs.excelrtd",,$C41,CONCATENATE("t",$B41,"a"))</f>
      </c>
      <c r="F41" s="8">
        <f>_xlfn.RTD("fxbluelabs.excelrtd",,$C41,CONCATENATE("t",$B41,"v"))</f>
      </c>
      <c r="G41">
        <f>_xlfn.RTD("fxbluelabs.excelrtd",,$C41,CONCATENATE("t",$B41,"s"))</f>
      </c>
      <c r="H41" s="3">
        <f>_xlfn.RTD("fxbluelabs.excelrtd",,$C41,CONCATENATE("t",$B41,"op"))</f>
      </c>
      <c r="I41" s="1">
        <f>_xlfn.RTD("fxbluelabs.excelrtd",,$C41,CONCATENATE("t",$B41,"npl"))</f>
      </c>
    </row>
    <row r="42" spans="1:9" ht="12.75">
      <c r="A42" s="8">
        <v>37</v>
      </c>
      <c r="B42" s="8">
        <f t="shared" si="0"/>
      </c>
      <c r="C42" s="8">
        <f t="shared" si="1"/>
      </c>
      <c r="D42" s="8">
        <f>_xlfn.RTD("fxbluelabs.excelrtd",,$C42,CONCATENATE("t",$B42,"t"))</f>
      </c>
      <c r="E42">
        <f>_xlfn.RTD("fxbluelabs.excelrtd",,$C42,CONCATENATE("t",$B42,"a"))</f>
      </c>
      <c r="F42" s="8">
        <f>_xlfn.RTD("fxbluelabs.excelrtd",,$C42,CONCATENATE("t",$B42,"v"))</f>
      </c>
      <c r="G42">
        <f>_xlfn.RTD("fxbluelabs.excelrtd",,$C42,CONCATENATE("t",$B42,"s"))</f>
      </c>
      <c r="H42" s="3">
        <f>_xlfn.RTD("fxbluelabs.excelrtd",,$C42,CONCATENATE("t",$B42,"op"))</f>
      </c>
      <c r="I42" s="1">
        <f>_xlfn.RTD("fxbluelabs.excelrtd",,$C42,CONCATENATE("t",$B42,"npl"))</f>
      </c>
    </row>
    <row r="43" spans="1:9" ht="12.75">
      <c r="A43" s="8">
        <v>38</v>
      </c>
      <c r="B43" s="8">
        <f t="shared" si="0"/>
      </c>
      <c r="C43" s="8">
        <f t="shared" si="1"/>
      </c>
      <c r="D43" s="8">
        <f>_xlfn.RTD("fxbluelabs.excelrtd",,$C43,CONCATENATE("t",$B43,"t"))</f>
      </c>
      <c r="E43">
        <f>_xlfn.RTD("fxbluelabs.excelrtd",,$C43,CONCATENATE("t",$B43,"a"))</f>
      </c>
      <c r="F43" s="8">
        <f>_xlfn.RTD("fxbluelabs.excelrtd",,$C43,CONCATENATE("t",$B43,"v"))</f>
      </c>
      <c r="G43">
        <f>_xlfn.RTD("fxbluelabs.excelrtd",,$C43,CONCATENATE("t",$B43,"s"))</f>
      </c>
      <c r="H43" s="3">
        <f>_xlfn.RTD("fxbluelabs.excelrtd",,$C43,CONCATENATE("t",$B43,"op"))</f>
      </c>
      <c r="I43" s="1">
        <f>_xlfn.RTD("fxbluelabs.excelrtd",,$C43,CONCATENATE("t",$B43,"npl"))</f>
      </c>
    </row>
    <row r="44" spans="1:9" ht="12.75">
      <c r="A44" s="8">
        <v>39</v>
      </c>
      <c r="B44" s="8">
        <f t="shared" si="0"/>
      </c>
      <c r="C44" s="8">
        <f t="shared" si="1"/>
      </c>
      <c r="D44" s="8">
        <f>_xlfn.RTD("fxbluelabs.excelrtd",,$C44,CONCATENATE("t",$B44,"t"))</f>
      </c>
      <c r="E44">
        <f>_xlfn.RTD("fxbluelabs.excelrtd",,$C44,CONCATENATE("t",$B44,"a"))</f>
      </c>
      <c r="F44" s="8">
        <f>_xlfn.RTD("fxbluelabs.excelrtd",,$C44,CONCATENATE("t",$B44,"v"))</f>
      </c>
      <c r="G44">
        <f>_xlfn.RTD("fxbluelabs.excelrtd",,$C44,CONCATENATE("t",$B44,"s"))</f>
      </c>
      <c r="H44" s="3">
        <f>_xlfn.RTD("fxbluelabs.excelrtd",,$C44,CONCATENATE("t",$B44,"op"))</f>
      </c>
      <c r="I44" s="1">
        <f>_xlfn.RTD("fxbluelabs.excelrtd",,$C44,CONCATENATE("t",$B44,"npl"))</f>
      </c>
    </row>
    <row r="45" spans="1:9" ht="12.75">
      <c r="A45" s="8">
        <v>40</v>
      </c>
      <c r="B45" s="8">
        <f t="shared" si="0"/>
      </c>
      <c r="C45" s="8">
        <f t="shared" si="1"/>
      </c>
      <c r="D45" s="8">
        <f>_xlfn.RTD("fxbluelabs.excelrtd",,$C45,CONCATENATE("t",$B45,"t"))</f>
      </c>
      <c r="E45">
        <f>_xlfn.RTD("fxbluelabs.excelrtd",,$C45,CONCATENATE("t",$B45,"a"))</f>
      </c>
      <c r="F45" s="8">
        <f>_xlfn.RTD("fxbluelabs.excelrtd",,$C45,CONCATENATE("t",$B45,"v"))</f>
      </c>
      <c r="G45">
        <f>_xlfn.RTD("fxbluelabs.excelrtd",,$C45,CONCATENATE("t",$B45,"s"))</f>
      </c>
      <c r="H45" s="3">
        <f>_xlfn.RTD("fxbluelabs.excelrtd",,$C45,CONCATENATE("t",$B45,"op"))</f>
      </c>
      <c r="I45" s="1">
        <f>_xlfn.RTD("fxbluelabs.excelrtd",,$C45,CONCATENATE("t",$B45,"npl"))</f>
      </c>
    </row>
    <row r="46" spans="1:9" ht="12.75">
      <c r="A46" s="8">
        <v>41</v>
      </c>
      <c r="B46" s="8">
        <f t="shared" si="0"/>
      </c>
      <c r="C46" s="8">
        <f t="shared" si="1"/>
      </c>
      <c r="D46" s="8">
        <f>_xlfn.RTD("fxbluelabs.excelrtd",,$C46,CONCATENATE("t",$B46,"t"))</f>
      </c>
      <c r="E46">
        <f>_xlfn.RTD("fxbluelabs.excelrtd",,$C46,CONCATENATE("t",$B46,"a"))</f>
      </c>
      <c r="F46" s="8">
        <f>_xlfn.RTD("fxbluelabs.excelrtd",,$C46,CONCATENATE("t",$B46,"v"))</f>
      </c>
      <c r="G46">
        <f>_xlfn.RTD("fxbluelabs.excelrtd",,$C46,CONCATENATE("t",$B46,"s"))</f>
      </c>
      <c r="H46" s="3">
        <f>_xlfn.RTD("fxbluelabs.excelrtd",,$C46,CONCATENATE("t",$B46,"op"))</f>
      </c>
      <c r="I46" s="1">
        <f>_xlfn.RTD("fxbluelabs.excelrtd",,$C46,CONCATENATE("t",$B46,"npl"))</f>
      </c>
    </row>
    <row r="47" spans="1:9" ht="12.75">
      <c r="A47" s="8">
        <v>42</v>
      </c>
      <c r="B47" s="8">
        <f t="shared" si="0"/>
      </c>
      <c r="C47" s="8">
        <f t="shared" si="1"/>
      </c>
      <c r="D47" s="8">
        <f>_xlfn.RTD("fxbluelabs.excelrtd",,$C47,CONCATENATE("t",$B47,"t"))</f>
      </c>
      <c r="E47">
        <f>_xlfn.RTD("fxbluelabs.excelrtd",,$C47,CONCATENATE("t",$B47,"a"))</f>
      </c>
      <c r="F47" s="8">
        <f>_xlfn.RTD("fxbluelabs.excelrtd",,$C47,CONCATENATE("t",$B47,"v"))</f>
      </c>
      <c r="G47">
        <f>_xlfn.RTD("fxbluelabs.excelrtd",,$C47,CONCATENATE("t",$B47,"s"))</f>
      </c>
      <c r="H47" s="3">
        <f>_xlfn.RTD("fxbluelabs.excelrtd",,$C47,CONCATENATE("t",$B47,"op"))</f>
      </c>
      <c r="I47" s="1">
        <f>_xlfn.RTD("fxbluelabs.excelrtd",,$C47,CONCATENATE("t",$B47,"npl"))</f>
      </c>
    </row>
    <row r="48" spans="1:9" ht="12.75">
      <c r="A48" s="8">
        <v>43</v>
      </c>
      <c r="B48" s="8">
        <f t="shared" si="0"/>
      </c>
      <c r="C48" s="8">
        <f t="shared" si="1"/>
      </c>
      <c r="D48" s="8">
        <f>_xlfn.RTD("fxbluelabs.excelrtd",,$C48,CONCATENATE("t",$B48,"t"))</f>
      </c>
      <c r="E48">
        <f>_xlfn.RTD("fxbluelabs.excelrtd",,$C48,CONCATENATE("t",$B48,"a"))</f>
      </c>
      <c r="F48" s="8">
        <f>_xlfn.RTD("fxbluelabs.excelrtd",,$C48,CONCATENATE("t",$B48,"v"))</f>
      </c>
      <c r="G48">
        <f>_xlfn.RTD("fxbluelabs.excelrtd",,$C48,CONCATENATE("t",$B48,"s"))</f>
      </c>
      <c r="H48" s="3">
        <f>_xlfn.RTD("fxbluelabs.excelrtd",,$C48,CONCATENATE("t",$B48,"op"))</f>
      </c>
      <c r="I48" s="1">
        <f>_xlfn.RTD("fxbluelabs.excelrtd",,$C48,CONCATENATE("t",$B48,"npl"))</f>
      </c>
    </row>
    <row r="49" spans="1:9" ht="12.75">
      <c r="A49" s="8">
        <v>44</v>
      </c>
      <c r="B49" s="8">
        <f t="shared" si="0"/>
      </c>
      <c r="C49" s="8">
        <f t="shared" si="1"/>
      </c>
      <c r="D49" s="8">
        <f>_xlfn.RTD("fxbluelabs.excelrtd",,$C49,CONCATENATE("t",$B49,"t"))</f>
      </c>
      <c r="E49">
        <f>_xlfn.RTD("fxbluelabs.excelrtd",,$C49,CONCATENATE("t",$B49,"a"))</f>
      </c>
      <c r="F49" s="8">
        <f>_xlfn.RTD("fxbluelabs.excelrtd",,$C49,CONCATENATE("t",$B49,"v"))</f>
      </c>
      <c r="G49">
        <f>_xlfn.RTD("fxbluelabs.excelrtd",,$C49,CONCATENATE("t",$B49,"s"))</f>
      </c>
      <c r="H49" s="3">
        <f>_xlfn.RTD("fxbluelabs.excelrtd",,$C49,CONCATENATE("t",$B49,"op"))</f>
      </c>
      <c r="I49" s="1">
        <f>_xlfn.RTD("fxbluelabs.excelrtd",,$C49,CONCATENATE("t",$B49,"npl"))</f>
      </c>
    </row>
    <row r="50" spans="1:9" ht="12.75">
      <c r="A50" s="8">
        <v>45</v>
      </c>
      <c r="B50" s="8">
        <f t="shared" si="0"/>
      </c>
      <c r="C50" s="8">
        <f t="shared" si="1"/>
      </c>
      <c r="D50" s="8">
        <f>_xlfn.RTD("fxbluelabs.excelrtd",,$C50,CONCATENATE("t",$B50,"t"))</f>
      </c>
      <c r="E50">
        <f>_xlfn.RTD("fxbluelabs.excelrtd",,$C50,CONCATENATE("t",$B50,"a"))</f>
      </c>
      <c r="F50" s="8">
        <f>_xlfn.RTD("fxbluelabs.excelrtd",,$C50,CONCATENATE("t",$B50,"v"))</f>
      </c>
      <c r="G50">
        <f>_xlfn.RTD("fxbluelabs.excelrtd",,$C50,CONCATENATE("t",$B50,"s"))</f>
      </c>
      <c r="H50" s="3">
        <f>_xlfn.RTD("fxbluelabs.excelrtd",,$C50,CONCATENATE("t",$B50,"op"))</f>
      </c>
      <c r="I50" s="1">
        <f>_xlfn.RTD("fxbluelabs.excelrtd",,$C50,CONCATENATE("t",$B50,"npl"))</f>
      </c>
    </row>
    <row r="51" spans="1:9" ht="12.75">
      <c r="A51" s="8">
        <v>46</v>
      </c>
      <c r="B51" s="8">
        <f t="shared" si="0"/>
      </c>
      <c r="C51" s="8">
        <f t="shared" si="1"/>
      </c>
      <c r="D51" s="8">
        <f>_xlfn.RTD("fxbluelabs.excelrtd",,$C51,CONCATENATE("t",$B51,"t"))</f>
      </c>
      <c r="E51">
        <f>_xlfn.RTD("fxbluelabs.excelrtd",,$C51,CONCATENATE("t",$B51,"a"))</f>
      </c>
      <c r="F51" s="8">
        <f>_xlfn.RTD("fxbluelabs.excelrtd",,$C51,CONCATENATE("t",$B51,"v"))</f>
      </c>
      <c r="G51">
        <f>_xlfn.RTD("fxbluelabs.excelrtd",,$C51,CONCATENATE("t",$B51,"s"))</f>
      </c>
      <c r="H51" s="3">
        <f>_xlfn.RTD("fxbluelabs.excelrtd",,$C51,CONCATENATE("t",$B51,"op"))</f>
      </c>
      <c r="I51" s="1">
        <f>_xlfn.RTD("fxbluelabs.excelrtd",,$C51,CONCATENATE("t",$B51,"npl"))</f>
      </c>
    </row>
    <row r="52" spans="1:9" ht="12.75">
      <c r="A52" s="8">
        <v>47</v>
      </c>
      <c r="B52" s="8">
        <f t="shared" si="0"/>
      </c>
      <c r="C52" s="8">
        <f t="shared" si="1"/>
      </c>
      <c r="D52" s="8">
        <f>_xlfn.RTD("fxbluelabs.excelrtd",,$C52,CONCATENATE("t",$B52,"t"))</f>
      </c>
      <c r="E52">
        <f>_xlfn.RTD("fxbluelabs.excelrtd",,$C52,CONCATENATE("t",$B52,"a"))</f>
      </c>
      <c r="F52" s="8">
        <f>_xlfn.RTD("fxbluelabs.excelrtd",,$C52,CONCATENATE("t",$B52,"v"))</f>
      </c>
      <c r="G52">
        <f>_xlfn.RTD("fxbluelabs.excelrtd",,$C52,CONCATENATE("t",$B52,"s"))</f>
      </c>
      <c r="H52" s="3">
        <f>_xlfn.RTD("fxbluelabs.excelrtd",,$C52,CONCATENATE("t",$B52,"op"))</f>
      </c>
      <c r="I52" s="1">
        <f>_xlfn.RTD("fxbluelabs.excelrtd",,$C52,CONCATENATE("t",$B52,"npl"))</f>
      </c>
    </row>
    <row r="53" spans="1:9" ht="12.75">
      <c r="A53" s="8">
        <v>48</v>
      </c>
      <c r="B53" s="8">
        <f t="shared" si="0"/>
      </c>
      <c r="C53" s="8">
        <f t="shared" si="1"/>
      </c>
      <c r="D53" s="8">
        <f>_xlfn.RTD("fxbluelabs.excelrtd",,$C53,CONCATENATE("t",$B53,"t"))</f>
      </c>
      <c r="E53">
        <f>_xlfn.RTD("fxbluelabs.excelrtd",,$C53,CONCATENATE("t",$B53,"a"))</f>
      </c>
      <c r="F53" s="8">
        <f>_xlfn.RTD("fxbluelabs.excelrtd",,$C53,CONCATENATE("t",$B53,"v"))</f>
      </c>
      <c r="G53">
        <f>_xlfn.RTD("fxbluelabs.excelrtd",,$C53,CONCATENATE("t",$B53,"s"))</f>
      </c>
      <c r="H53" s="3">
        <f>_xlfn.RTD("fxbluelabs.excelrtd",,$C53,CONCATENATE("t",$B53,"op"))</f>
      </c>
      <c r="I53" s="1">
        <f>_xlfn.RTD("fxbluelabs.excelrtd",,$C53,CONCATENATE("t",$B53,"npl"))</f>
      </c>
    </row>
    <row r="54" spans="1:9" ht="12.75">
      <c r="A54" s="8">
        <v>49</v>
      </c>
      <c r="B54" s="8">
        <f t="shared" si="0"/>
      </c>
      <c r="C54" s="8">
        <f t="shared" si="1"/>
      </c>
      <c r="D54" s="8">
        <f>_xlfn.RTD("fxbluelabs.excelrtd",,$C54,CONCATENATE("t",$B54,"t"))</f>
      </c>
      <c r="E54">
        <f>_xlfn.RTD("fxbluelabs.excelrtd",,$C54,CONCATENATE("t",$B54,"a"))</f>
      </c>
      <c r="F54" s="8">
        <f>_xlfn.RTD("fxbluelabs.excelrtd",,$C54,CONCATENATE("t",$B54,"v"))</f>
      </c>
      <c r="G54">
        <f>_xlfn.RTD("fxbluelabs.excelrtd",,$C54,CONCATENATE("t",$B54,"s"))</f>
      </c>
      <c r="H54" s="3">
        <f>_xlfn.RTD("fxbluelabs.excelrtd",,$C54,CONCATENATE("t",$B54,"op"))</f>
      </c>
      <c r="I54" s="1">
        <f>_xlfn.RTD("fxbluelabs.excelrtd",,$C54,CONCATENATE("t",$B54,"npl"))</f>
      </c>
    </row>
    <row r="55" spans="1:9" ht="12.75">
      <c r="A55" s="8">
        <v>50</v>
      </c>
      <c r="B55" s="8">
        <f t="shared" si="0"/>
      </c>
      <c r="C55" s="8">
        <f t="shared" si="1"/>
      </c>
      <c r="D55" s="8">
        <f>_xlfn.RTD("fxbluelabs.excelrtd",,$C55,CONCATENATE("t",$B55,"t"))</f>
      </c>
      <c r="E55">
        <f>_xlfn.RTD("fxbluelabs.excelrtd",,$C55,CONCATENATE("t",$B55,"a"))</f>
      </c>
      <c r="F55" s="8">
        <f>_xlfn.RTD("fxbluelabs.excelrtd",,$C55,CONCATENATE("t",$B55,"v"))</f>
      </c>
      <c r="G55">
        <f>_xlfn.RTD("fxbluelabs.excelrtd",,$C55,CONCATENATE("t",$B55,"s"))</f>
      </c>
      <c r="H55" s="3">
        <f>_xlfn.RTD("fxbluelabs.excelrtd",,$C55,CONCATENATE("t",$B55,"op"))</f>
      </c>
      <c r="I55" s="1">
        <f>_xlfn.RTD("fxbluelabs.excelrtd",,$C55,CONCATENATE("t",$B55,"npl"))</f>
      </c>
    </row>
    <row r="56" spans="1:9" ht="12.75">
      <c r="A56" s="8">
        <v>51</v>
      </c>
      <c r="B56" s="8">
        <f t="shared" si="0"/>
      </c>
      <c r="C56" s="8">
        <f t="shared" si="1"/>
      </c>
      <c r="D56" s="8">
        <f>_xlfn.RTD("fxbluelabs.excelrtd",,$C56,CONCATENATE("t",$B56,"t"))</f>
      </c>
      <c r="E56">
        <f>_xlfn.RTD("fxbluelabs.excelrtd",,$C56,CONCATENATE("t",$B56,"a"))</f>
      </c>
      <c r="F56" s="8">
        <f>_xlfn.RTD("fxbluelabs.excelrtd",,$C56,CONCATENATE("t",$B56,"v"))</f>
      </c>
      <c r="G56">
        <f>_xlfn.RTD("fxbluelabs.excelrtd",,$C56,CONCATENATE("t",$B56,"s"))</f>
      </c>
      <c r="H56" s="3">
        <f>_xlfn.RTD("fxbluelabs.excelrtd",,$C56,CONCATENATE("t",$B56,"op"))</f>
      </c>
      <c r="I56" s="1">
        <f>_xlfn.RTD("fxbluelabs.excelrtd",,$C56,CONCATENATE("t",$B56,"npl"))</f>
      </c>
    </row>
    <row r="57" spans="1:9" ht="12.75">
      <c r="A57" s="8">
        <v>52</v>
      </c>
      <c r="B57" s="8">
        <f t="shared" si="0"/>
      </c>
      <c r="C57" s="8">
        <f t="shared" si="1"/>
      </c>
      <c r="D57" s="8">
        <f>_xlfn.RTD("fxbluelabs.excelrtd",,$C57,CONCATENATE("t",$B57,"t"))</f>
      </c>
      <c r="E57">
        <f>_xlfn.RTD("fxbluelabs.excelrtd",,$C57,CONCATENATE("t",$B57,"a"))</f>
      </c>
      <c r="F57" s="8">
        <f>_xlfn.RTD("fxbluelabs.excelrtd",,$C57,CONCATENATE("t",$B57,"v"))</f>
      </c>
      <c r="G57">
        <f>_xlfn.RTD("fxbluelabs.excelrtd",,$C57,CONCATENATE("t",$B57,"s"))</f>
      </c>
      <c r="H57" s="3">
        <f>_xlfn.RTD("fxbluelabs.excelrtd",,$C57,CONCATENATE("t",$B57,"op"))</f>
      </c>
      <c r="I57" s="1">
        <f>_xlfn.RTD("fxbluelabs.excelrtd",,$C57,CONCATENATE("t",$B57,"npl"))</f>
      </c>
    </row>
    <row r="58" spans="1:9" ht="12.75">
      <c r="A58" s="8">
        <v>53</v>
      </c>
      <c r="B58" s="8">
        <f t="shared" si="0"/>
      </c>
      <c r="C58" s="8">
        <f t="shared" si="1"/>
      </c>
      <c r="D58" s="8">
        <f>_xlfn.RTD("fxbluelabs.excelrtd",,$C58,CONCATENATE("t",$B58,"t"))</f>
      </c>
      <c r="E58">
        <f>_xlfn.RTD("fxbluelabs.excelrtd",,$C58,CONCATENATE("t",$B58,"a"))</f>
      </c>
      <c r="F58" s="8">
        <f>_xlfn.RTD("fxbluelabs.excelrtd",,$C58,CONCATENATE("t",$B58,"v"))</f>
      </c>
      <c r="G58">
        <f>_xlfn.RTD("fxbluelabs.excelrtd",,$C58,CONCATENATE("t",$B58,"s"))</f>
      </c>
      <c r="H58" s="3">
        <f>_xlfn.RTD("fxbluelabs.excelrtd",,$C58,CONCATENATE("t",$B58,"op"))</f>
      </c>
      <c r="I58" s="1">
        <f>_xlfn.RTD("fxbluelabs.excelrtd",,$C58,CONCATENATE("t",$B58,"npl"))</f>
      </c>
    </row>
    <row r="59" spans="1:9" ht="12.75">
      <c r="A59" s="8">
        <v>54</v>
      </c>
      <c r="B59" s="8">
        <f t="shared" si="0"/>
      </c>
      <c r="C59" s="8">
        <f t="shared" si="1"/>
      </c>
      <c r="D59" s="8">
        <f>_xlfn.RTD("fxbluelabs.excelrtd",,$C59,CONCATENATE("t",$B59,"t"))</f>
      </c>
      <c r="E59">
        <f>_xlfn.RTD("fxbluelabs.excelrtd",,$C59,CONCATENATE("t",$B59,"a"))</f>
      </c>
      <c r="F59" s="8">
        <f>_xlfn.RTD("fxbluelabs.excelrtd",,$C59,CONCATENATE("t",$B59,"v"))</f>
      </c>
      <c r="G59">
        <f>_xlfn.RTD("fxbluelabs.excelrtd",,$C59,CONCATENATE("t",$B59,"s"))</f>
      </c>
      <c r="H59" s="3">
        <f>_xlfn.RTD("fxbluelabs.excelrtd",,$C59,CONCATENATE("t",$B59,"op"))</f>
      </c>
      <c r="I59" s="1">
        <f>_xlfn.RTD("fxbluelabs.excelrtd",,$C59,CONCATENATE("t",$B59,"npl"))</f>
      </c>
    </row>
    <row r="60" spans="1:9" ht="12.75">
      <c r="A60" s="8">
        <v>55</v>
      </c>
      <c r="B60" s="8">
        <f t="shared" si="0"/>
      </c>
      <c r="C60" s="8">
        <f t="shared" si="1"/>
      </c>
      <c r="D60" s="8">
        <f>_xlfn.RTD("fxbluelabs.excelrtd",,$C60,CONCATENATE("t",$B60,"t"))</f>
      </c>
      <c r="E60">
        <f>_xlfn.RTD("fxbluelabs.excelrtd",,$C60,CONCATENATE("t",$B60,"a"))</f>
      </c>
      <c r="F60" s="8">
        <f>_xlfn.RTD("fxbluelabs.excelrtd",,$C60,CONCATENATE("t",$B60,"v"))</f>
      </c>
      <c r="G60">
        <f>_xlfn.RTD("fxbluelabs.excelrtd",,$C60,CONCATENATE("t",$B60,"s"))</f>
      </c>
      <c r="H60" s="3">
        <f>_xlfn.RTD("fxbluelabs.excelrtd",,$C60,CONCATENATE("t",$B60,"op"))</f>
      </c>
      <c r="I60" s="1">
        <f>_xlfn.RTD("fxbluelabs.excelrtd",,$C60,CONCATENATE("t",$B60,"npl"))</f>
      </c>
    </row>
    <row r="61" spans="1:9" ht="12.75">
      <c r="A61" s="8">
        <v>56</v>
      </c>
      <c r="B61" s="8">
        <f t="shared" si="0"/>
      </c>
      <c r="C61" s="8">
        <f t="shared" si="1"/>
      </c>
      <c r="D61" s="8">
        <f>_xlfn.RTD("fxbluelabs.excelrtd",,$C61,CONCATENATE("t",$B61,"t"))</f>
      </c>
      <c r="E61">
        <f>_xlfn.RTD("fxbluelabs.excelrtd",,$C61,CONCATENATE("t",$B61,"a"))</f>
      </c>
      <c r="F61" s="8">
        <f>_xlfn.RTD("fxbluelabs.excelrtd",,$C61,CONCATENATE("t",$B61,"v"))</f>
      </c>
      <c r="G61">
        <f>_xlfn.RTD("fxbluelabs.excelrtd",,$C61,CONCATENATE("t",$B61,"s"))</f>
      </c>
      <c r="H61" s="3">
        <f>_xlfn.RTD("fxbluelabs.excelrtd",,$C61,CONCATENATE("t",$B61,"op"))</f>
      </c>
      <c r="I61" s="1">
        <f>_xlfn.RTD("fxbluelabs.excelrtd",,$C61,CONCATENATE("t",$B61,"npl"))</f>
      </c>
    </row>
    <row r="62" spans="1:9" ht="12.75">
      <c r="A62" s="8">
        <v>57</v>
      </c>
      <c r="B62" s="8">
        <f t="shared" si="0"/>
      </c>
      <c r="C62" s="8">
        <f t="shared" si="1"/>
      </c>
      <c r="D62" s="8">
        <f>_xlfn.RTD("fxbluelabs.excelrtd",,$C62,CONCATENATE("t",$B62,"t"))</f>
      </c>
      <c r="E62">
        <f>_xlfn.RTD("fxbluelabs.excelrtd",,$C62,CONCATENATE("t",$B62,"a"))</f>
      </c>
      <c r="F62" s="8">
        <f>_xlfn.RTD("fxbluelabs.excelrtd",,$C62,CONCATENATE("t",$B62,"v"))</f>
      </c>
      <c r="G62">
        <f>_xlfn.RTD("fxbluelabs.excelrtd",,$C62,CONCATENATE("t",$B62,"s"))</f>
      </c>
      <c r="H62" s="3">
        <f>_xlfn.RTD("fxbluelabs.excelrtd",,$C62,CONCATENATE("t",$B62,"op"))</f>
      </c>
      <c r="I62" s="1">
        <f>_xlfn.RTD("fxbluelabs.excelrtd",,$C62,CONCATENATE("t",$B62,"npl"))</f>
      </c>
    </row>
    <row r="63" spans="1:9" ht="12.75">
      <c r="A63" s="8">
        <v>58</v>
      </c>
      <c r="B63" s="8">
        <f t="shared" si="0"/>
      </c>
      <c r="C63" s="8">
        <f t="shared" si="1"/>
      </c>
      <c r="D63" s="8">
        <f>_xlfn.RTD("fxbluelabs.excelrtd",,$C63,CONCATENATE("t",$B63,"t"))</f>
      </c>
      <c r="E63">
        <f>_xlfn.RTD("fxbluelabs.excelrtd",,$C63,CONCATENATE("t",$B63,"a"))</f>
      </c>
      <c r="F63" s="8">
        <f>_xlfn.RTD("fxbluelabs.excelrtd",,$C63,CONCATENATE("t",$B63,"v"))</f>
      </c>
      <c r="G63">
        <f>_xlfn.RTD("fxbluelabs.excelrtd",,$C63,CONCATENATE("t",$B63,"s"))</f>
      </c>
      <c r="H63" s="3">
        <f>_xlfn.RTD("fxbluelabs.excelrtd",,$C63,CONCATENATE("t",$B63,"op"))</f>
      </c>
      <c r="I63" s="1">
        <f>_xlfn.RTD("fxbluelabs.excelrtd",,$C63,CONCATENATE("t",$B63,"npl"))</f>
      </c>
    </row>
    <row r="64" spans="1:9" ht="12.75">
      <c r="A64" s="8">
        <v>59</v>
      </c>
      <c r="B64" s="8">
        <f t="shared" si="0"/>
      </c>
      <c r="C64" s="8">
        <f t="shared" si="1"/>
      </c>
      <c r="D64" s="8">
        <f>_xlfn.RTD("fxbluelabs.excelrtd",,$C64,CONCATENATE("t",$B64,"t"))</f>
      </c>
      <c r="E64">
        <f>_xlfn.RTD("fxbluelabs.excelrtd",,$C64,CONCATENATE("t",$B64,"a"))</f>
      </c>
      <c r="F64" s="8">
        <f>_xlfn.RTD("fxbluelabs.excelrtd",,$C64,CONCATENATE("t",$B64,"v"))</f>
      </c>
      <c r="G64">
        <f>_xlfn.RTD("fxbluelabs.excelrtd",,$C64,CONCATENATE("t",$B64,"s"))</f>
      </c>
      <c r="H64" s="3">
        <f>_xlfn.RTD("fxbluelabs.excelrtd",,$C64,CONCATENATE("t",$B64,"op"))</f>
      </c>
      <c r="I64" s="1">
        <f>_xlfn.RTD("fxbluelabs.excelrtd",,$C64,CONCATENATE("t",$B64,"npl"))</f>
      </c>
    </row>
    <row r="65" spans="1:9" ht="12.75">
      <c r="A65" s="8">
        <v>60</v>
      </c>
      <c r="B65" s="8">
        <f t="shared" si="0"/>
      </c>
      <c r="C65" s="8">
        <f t="shared" si="1"/>
      </c>
      <c r="D65" s="8">
        <f>_xlfn.RTD("fxbluelabs.excelrtd",,$C65,CONCATENATE("t",$B65,"t"))</f>
      </c>
      <c r="E65">
        <f>_xlfn.RTD("fxbluelabs.excelrtd",,$C65,CONCATENATE("t",$B65,"a"))</f>
      </c>
      <c r="F65" s="8">
        <f>_xlfn.RTD("fxbluelabs.excelrtd",,$C65,CONCATENATE("t",$B65,"v"))</f>
      </c>
      <c r="G65">
        <f>_xlfn.RTD("fxbluelabs.excelrtd",,$C65,CONCATENATE("t",$B65,"s"))</f>
      </c>
      <c r="H65" s="3">
        <f>_xlfn.RTD("fxbluelabs.excelrtd",,$C65,CONCATENATE("t",$B65,"op"))</f>
      </c>
      <c r="I65" s="1">
        <f>_xlfn.RTD("fxbluelabs.excelrtd",,$C65,CONCATENATE("t",$B65,"npl"))</f>
      </c>
    </row>
    <row r="66" spans="1:9" ht="12.75">
      <c r="A66" s="8">
        <v>61</v>
      </c>
      <c r="B66" s="8">
        <f t="shared" si="0"/>
      </c>
      <c r="C66" s="8">
        <f t="shared" si="1"/>
      </c>
      <c r="D66" s="8">
        <f>_xlfn.RTD("fxbluelabs.excelrtd",,$C66,CONCATENATE("t",$B66,"t"))</f>
      </c>
      <c r="E66">
        <f>_xlfn.RTD("fxbluelabs.excelrtd",,$C66,CONCATENATE("t",$B66,"a"))</f>
      </c>
      <c r="F66" s="8">
        <f>_xlfn.RTD("fxbluelabs.excelrtd",,$C66,CONCATENATE("t",$B66,"v"))</f>
      </c>
      <c r="G66">
        <f>_xlfn.RTD("fxbluelabs.excelrtd",,$C66,CONCATENATE("t",$B66,"s"))</f>
      </c>
      <c r="H66" s="3">
        <f>_xlfn.RTD("fxbluelabs.excelrtd",,$C66,CONCATENATE("t",$B66,"op"))</f>
      </c>
      <c r="I66" s="1">
        <f>_xlfn.RTD("fxbluelabs.excelrtd",,$C66,CONCATENATE("t",$B66,"npl"))</f>
      </c>
    </row>
    <row r="67" spans="1:9" ht="12.75">
      <c r="A67" s="8">
        <v>62</v>
      </c>
      <c r="B67" s="8">
        <f t="shared" si="0"/>
      </c>
      <c r="C67" s="8">
        <f t="shared" si="1"/>
      </c>
      <c r="D67" s="8">
        <f>_xlfn.RTD("fxbluelabs.excelrtd",,$C67,CONCATENATE("t",$B67,"t"))</f>
      </c>
      <c r="E67">
        <f>_xlfn.RTD("fxbluelabs.excelrtd",,$C67,CONCATENATE("t",$B67,"a"))</f>
      </c>
      <c r="F67" s="8">
        <f>_xlfn.RTD("fxbluelabs.excelrtd",,$C67,CONCATENATE("t",$B67,"v"))</f>
      </c>
      <c r="G67">
        <f>_xlfn.RTD("fxbluelabs.excelrtd",,$C67,CONCATENATE("t",$B67,"s"))</f>
      </c>
      <c r="H67" s="3">
        <f>_xlfn.RTD("fxbluelabs.excelrtd",,$C67,CONCATENATE("t",$B67,"op"))</f>
      </c>
      <c r="I67" s="1">
        <f>_xlfn.RTD("fxbluelabs.excelrtd",,$C67,CONCATENATE("t",$B67,"npl"))</f>
      </c>
    </row>
    <row r="68" spans="1:9" ht="12.75">
      <c r="A68" s="8">
        <v>63</v>
      </c>
      <c r="B68" s="8">
        <f t="shared" si="0"/>
      </c>
      <c r="C68" s="8">
        <f t="shared" si="1"/>
      </c>
      <c r="D68" s="8">
        <f>_xlfn.RTD("fxbluelabs.excelrtd",,$C68,CONCATENATE("t",$B68,"t"))</f>
      </c>
      <c r="E68">
        <f>_xlfn.RTD("fxbluelabs.excelrtd",,$C68,CONCATENATE("t",$B68,"a"))</f>
      </c>
      <c r="F68" s="8">
        <f>_xlfn.RTD("fxbluelabs.excelrtd",,$C68,CONCATENATE("t",$B68,"v"))</f>
      </c>
      <c r="G68">
        <f>_xlfn.RTD("fxbluelabs.excelrtd",,$C68,CONCATENATE("t",$B68,"s"))</f>
      </c>
      <c r="H68" s="3">
        <f>_xlfn.RTD("fxbluelabs.excelrtd",,$C68,CONCATENATE("t",$B68,"op"))</f>
      </c>
      <c r="I68" s="1">
        <f>_xlfn.RTD("fxbluelabs.excelrtd",,$C68,CONCATENATE("t",$B68,"npl"))</f>
      </c>
    </row>
    <row r="69" spans="1:9" ht="12.75">
      <c r="A69" s="8">
        <v>64</v>
      </c>
      <c r="B69" s="8">
        <f t="shared" si="0"/>
      </c>
      <c r="C69" s="8">
        <f t="shared" si="1"/>
      </c>
      <c r="D69" s="8">
        <f>_xlfn.RTD("fxbluelabs.excelrtd",,$C69,CONCATENATE("t",$B69,"t"))</f>
      </c>
      <c r="E69">
        <f>_xlfn.RTD("fxbluelabs.excelrtd",,$C69,CONCATENATE("t",$B69,"a"))</f>
      </c>
      <c r="F69" s="8">
        <f>_xlfn.RTD("fxbluelabs.excelrtd",,$C69,CONCATENATE("t",$B69,"v"))</f>
      </c>
      <c r="G69">
        <f>_xlfn.RTD("fxbluelabs.excelrtd",,$C69,CONCATENATE("t",$B69,"s"))</f>
      </c>
      <c r="H69" s="3">
        <f>_xlfn.RTD("fxbluelabs.excelrtd",,$C69,CONCATENATE("t",$B69,"op"))</f>
      </c>
      <c r="I69" s="1">
        <f>_xlfn.RTD("fxbluelabs.excelrtd",,$C69,CONCATENATE("t",$B69,"npl"))</f>
      </c>
    </row>
    <row r="70" spans="1:9" ht="12.75">
      <c r="A70" s="8">
        <v>65</v>
      </c>
      <c r="B70" s="8">
        <f t="shared" si="0"/>
      </c>
      <c r="C70" s="8">
        <f t="shared" si="1"/>
      </c>
      <c r="D70" s="8">
        <f>_xlfn.RTD("fxbluelabs.excelrtd",,$C70,CONCATENATE("t",$B70,"t"))</f>
      </c>
      <c r="E70">
        <f>_xlfn.RTD("fxbluelabs.excelrtd",,$C70,CONCATENATE("t",$B70,"a"))</f>
      </c>
      <c r="F70" s="8">
        <f>_xlfn.RTD("fxbluelabs.excelrtd",,$C70,CONCATENATE("t",$B70,"v"))</f>
      </c>
      <c r="G70">
        <f>_xlfn.RTD("fxbluelabs.excelrtd",,$C70,CONCATENATE("t",$B70,"s"))</f>
      </c>
      <c r="H70" s="3">
        <f>_xlfn.RTD("fxbluelabs.excelrtd",,$C70,CONCATENATE("t",$B70,"op"))</f>
      </c>
      <c r="I70" s="1">
        <f>_xlfn.RTD("fxbluelabs.excelrtd",,$C70,CONCATENATE("t",$B70,"npl"))</f>
      </c>
    </row>
    <row r="71" spans="1:9" ht="12.75">
      <c r="A71" s="8">
        <v>66</v>
      </c>
      <c r="B71" s="8">
        <f aca="true" t="shared" si="2" ref="B71:B105">IF(A71&lt;=$D$3,A71,IF(A71&lt;=$E$3,A71-$D$3,IF(A71&lt;=$F$3,A71-$E$3,IF(A71&lt;=$G$3,A71-$F$3,IF(A71&lt;=$H$3,A71-$G$3,"")))))</f>
      </c>
      <c r="C71" s="8">
        <f aca="true" t="shared" si="3" ref="C71:C105">IF(A71&lt;=$D$3,$D$1,IF(A71&lt;=$E$3,$E$1,IF(A71&lt;=$F$3,$F$1,IF(A71&lt;=$G$3,$G$1,IF(A71&lt;=$H$3,$H$1,"")))))</f>
      </c>
      <c r="D71" s="8">
        <f>_xlfn.RTD("fxbluelabs.excelrtd",,$C71,CONCATENATE("t",$B71,"t"))</f>
      </c>
      <c r="E71">
        <f>_xlfn.RTD("fxbluelabs.excelrtd",,$C71,CONCATENATE("t",$B71,"a"))</f>
      </c>
      <c r="F71" s="8">
        <f>_xlfn.RTD("fxbluelabs.excelrtd",,$C71,CONCATENATE("t",$B71,"v"))</f>
      </c>
      <c r="G71">
        <f>_xlfn.RTD("fxbluelabs.excelrtd",,$C71,CONCATENATE("t",$B71,"s"))</f>
      </c>
      <c r="H71" s="3">
        <f>_xlfn.RTD("fxbluelabs.excelrtd",,$C71,CONCATENATE("t",$B71,"op"))</f>
      </c>
      <c r="I71" s="1">
        <f>_xlfn.RTD("fxbluelabs.excelrtd",,$C71,CONCATENATE("t",$B71,"npl"))</f>
      </c>
    </row>
    <row r="72" spans="1:9" ht="12.75">
      <c r="A72" s="8">
        <v>67</v>
      </c>
      <c r="B72" s="8">
        <f t="shared" si="2"/>
      </c>
      <c r="C72" s="8">
        <f t="shared" si="3"/>
      </c>
      <c r="D72" s="8">
        <f>_xlfn.RTD("fxbluelabs.excelrtd",,$C72,CONCATENATE("t",$B72,"t"))</f>
      </c>
      <c r="E72">
        <f>_xlfn.RTD("fxbluelabs.excelrtd",,$C72,CONCATENATE("t",$B72,"a"))</f>
      </c>
      <c r="F72" s="8">
        <f>_xlfn.RTD("fxbluelabs.excelrtd",,$C72,CONCATENATE("t",$B72,"v"))</f>
      </c>
      <c r="G72">
        <f>_xlfn.RTD("fxbluelabs.excelrtd",,$C72,CONCATENATE("t",$B72,"s"))</f>
      </c>
      <c r="H72" s="3">
        <f>_xlfn.RTD("fxbluelabs.excelrtd",,$C72,CONCATENATE("t",$B72,"op"))</f>
      </c>
      <c r="I72" s="1">
        <f>_xlfn.RTD("fxbluelabs.excelrtd",,$C72,CONCATENATE("t",$B72,"npl"))</f>
      </c>
    </row>
    <row r="73" spans="1:9" ht="12.75">
      <c r="A73" s="8">
        <v>68</v>
      </c>
      <c r="B73" s="8">
        <f t="shared" si="2"/>
      </c>
      <c r="C73" s="8">
        <f t="shared" si="3"/>
      </c>
      <c r="D73" s="8">
        <f>_xlfn.RTD("fxbluelabs.excelrtd",,$C73,CONCATENATE("t",$B73,"t"))</f>
      </c>
      <c r="E73">
        <f>_xlfn.RTD("fxbluelabs.excelrtd",,$C73,CONCATENATE("t",$B73,"a"))</f>
      </c>
      <c r="F73" s="8">
        <f>_xlfn.RTD("fxbluelabs.excelrtd",,$C73,CONCATENATE("t",$B73,"v"))</f>
      </c>
      <c r="G73">
        <f>_xlfn.RTD("fxbluelabs.excelrtd",,$C73,CONCATENATE("t",$B73,"s"))</f>
      </c>
      <c r="H73" s="3">
        <f>_xlfn.RTD("fxbluelabs.excelrtd",,$C73,CONCATENATE("t",$B73,"op"))</f>
      </c>
      <c r="I73" s="1">
        <f>_xlfn.RTD("fxbluelabs.excelrtd",,$C73,CONCATENATE("t",$B73,"npl"))</f>
      </c>
    </row>
    <row r="74" spans="1:9" ht="12.75">
      <c r="A74" s="8">
        <v>69</v>
      </c>
      <c r="B74" s="8">
        <f t="shared" si="2"/>
      </c>
      <c r="C74" s="8">
        <f t="shared" si="3"/>
      </c>
      <c r="D74" s="8">
        <f>_xlfn.RTD("fxbluelabs.excelrtd",,$C74,CONCATENATE("t",$B74,"t"))</f>
      </c>
      <c r="E74">
        <f>_xlfn.RTD("fxbluelabs.excelrtd",,$C74,CONCATENATE("t",$B74,"a"))</f>
      </c>
      <c r="F74" s="8">
        <f>_xlfn.RTD("fxbluelabs.excelrtd",,$C74,CONCATENATE("t",$B74,"v"))</f>
      </c>
      <c r="G74">
        <f>_xlfn.RTD("fxbluelabs.excelrtd",,$C74,CONCATENATE("t",$B74,"s"))</f>
      </c>
      <c r="H74" s="3">
        <f>_xlfn.RTD("fxbluelabs.excelrtd",,$C74,CONCATENATE("t",$B74,"op"))</f>
      </c>
      <c r="I74" s="1">
        <f>_xlfn.RTD("fxbluelabs.excelrtd",,$C74,CONCATENATE("t",$B74,"npl"))</f>
      </c>
    </row>
    <row r="75" spans="1:9" ht="12.75">
      <c r="A75" s="8">
        <v>70</v>
      </c>
      <c r="B75" s="8">
        <f t="shared" si="2"/>
      </c>
      <c r="C75" s="8">
        <f t="shared" si="3"/>
      </c>
      <c r="D75" s="8">
        <f>_xlfn.RTD("fxbluelabs.excelrtd",,$C75,CONCATENATE("t",$B75,"t"))</f>
      </c>
      <c r="E75">
        <f>_xlfn.RTD("fxbluelabs.excelrtd",,$C75,CONCATENATE("t",$B75,"a"))</f>
      </c>
      <c r="F75" s="8">
        <f>_xlfn.RTD("fxbluelabs.excelrtd",,$C75,CONCATENATE("t",$B75,"v"))</f>
      </c>
      <c r="G75">
        <f>_xlfn.RTD("fxbluelabs.excelrtd",,$C75,CONCATENATE("t",$B75,"s"))</f>
      </c>
      <c r="H75" s="3">
        <f>_xlfn.RTD("fxbluelabs.excelrtd",,$C75,CONCATENATE("t",$B75,"op"))</f>
      </c>
      <c r="I75" s="1">
        <f>_xlfn.RTD("fxbluelabs.excelrtd",,$C75,CONCATENATE("t",$B75,"npl"))</f>
      </c>
    </row>
    <row r="76" spans="1:9" ht="12.75">
      <c r="A76" s="8">
        <v>71</v>
      </c>
      <c r="B76" s="8">
        <f t="shared" si="2"/>
      </c>
      <c r="C76" s="8">
        <f t="shared" si="3"/>
      </c>
      <c r="D76" s="8">
        <f>_xlfn.RTD("fxbluelabs.excelrtd",,$C76,CONCATENATE("t",$B76,"t"))</f>
      </c>
      <c r="E76">
        <f>_xlfn.RTD("fxbluelabs.excelrtd",,$C76,CONCATENATE("t",$B76,"a"))</f>
      </c>
      <c r="F76" s="8">
        <f>_xlfn.RTD("fxbluelabs.excelrtd",,$C76,CONCATENATE("t",$B76,"v"))</f>
      </c>
      <c r="G76">
        <f>_xlfn.RTD("fxbluelabs.excelrtd",,$C76,CONCATENATE("t",$B76,"s"))</f>
      </c>
      <c r="H76" s="3">
        <f>_xlfn.RTD("fxbluelabs.excelrtd",,$C76,CONCATENATE("t",$B76,"op"))</f>
      </c>
      <c r="I76" s="1">
        <f>_xlfn.RTD("fxbluelabs.excelrtd",,$C76,CONCATENATE("t",$B76,"npl"))</f>
      </c>
    </row>
    <row r="77" spans="1:9" ht="12.75">
      <c r="A77" s="8">
        <v>72</v>
      </c>
      <c r="B77" s="8">
        <f t="shared" si="2"/>
      </c>
      <c r="C77" s="8">
        <f t="shared" si="3"/>
      </c>
      <c r="D77" s="8">
        <f>_xlfn.RTD("fxbluelabs.excelrtd",,$C77,CONCATENATE("t",$B77,"t"))</f>
      </c>
      <c r="E77">
        <f>_xlfn.RTD("fxbluelabs.excelrtd",,$C77,CONCATENATE("t",$B77,"a"))</f>
      </c>
      <c r="F77" s="8">
        <f>_xlfn.RTD("fxbluelabs.excelrtd",,$C77,CONCATENATE("t",$B77,"v"))</f>
      </c>
      <c r="G77">
        <f>_xlfn.RTD("fxbluelabs.excelrtd",,$C77,CONCATENATE("t",$B77,"s"))</f>
      </c>
      <c r="H77" s="3">
        <f>_xlfn.RTD("fxbluelabs.excelrtd",,$C77,CONCATENATE("t",$B77,"op"))</f>
      </c>
      <c r="I77" s="1">
        <f>_xlfn.RTD("fxbluelabs.excelrtd",,$C77,CONCATENATE("t",$B77,"npl"))</f>
      </c>
    </row>
    <row r="78" spans="1:9" ht="12.75">
      <c r="A78" s="8">
        <v>73</v>
      </c>
      <c r="B78" s="8">
        <f t="shared" si="2"/>
      </c>
      <c r="C78" s="8">
        <f t="shared" si="3"/>
      </c>
      <c r="D78" s="8">
        <f>_xlfn.RTD("fxbluelabs.excelrtd",,$C78,CONCATENATE("t",$B78,"t"))</f>
      </c>
      <c r="E78">
        <f>_xlfn.RTD("fxbluelabs.excelrtd",,$C78,CONCATENATE("t",$B78,"a"))</f>
      </c>
      <c r="F78" s="8">
        <f>_xlfn.RTD("fxbluelabs.excelrtd",,$C78,CONCATENATE("t",$B78,"v"))</f>
      </c>
      <c r="G78">
        <f>_xlfn.RTD("fxbluelabs.excelrtd",,$C78,CONCATENATE("t",$B78,"s"))</f>
      </c>
      <c r="H78" s="3">
        <f>_xlfn.RTD("fxbluelabs.excelrtd",,$C78,CONCATENATE("t",$B78,"op"))</f>
      </c>
      <c r="I78" s="1">
        <f>_xlfn.RTD("fxbluelabs.excelrtd",,$C78,CONCATENATE("t",$B78,"npl"))</f>
      </c>
    </row>
    <row r="79" spans="1:9" ht="12.75">
      <c r="A79" s="8">
        <v>74</v>
      </c>
      <c r="B79" s="8">
        <f t="shared" si="2"/>
      </c>
      <c r="C79" s="8">
        <f t="shared" si="3"/>
      </c>
      <c r="D79" s="8">
        <f>_xlfn.RTD("fxbluelabs.excelrtd",,$C79,CONCATENATE("t",$B79,"t"))</f>
      </c>
      <c r="E79">
        <f>_xlfn.RTD("fxbluelabs.excelrtd",,$C79,CONCATENATE("t",$B79,"a"))</f>
      </c>
      <c r="F79" s="8">
        <f>_xlfn.RTD("fxbluelabs.excelrtd",,$C79,CONCATENATE("t",$B79,"v"))</f>
      </c>
      <c r="G79">
        <f>_xlfn.RTD("fxbluelabs.excelrtd",,$C79,CONCATENATE("t",$B79,"s"))</f>
      </c>
      <c r="H79" s="3">
        <f>_xlfn.RTD("fxbluelabs.excelrtd",,$C79,CONCATENATE("t",$B79,"op"))</f>
      </c>
      <c r="I79" s="1">
        <f>_xlfn.RTD("fxbluelabs.excelrtd",,$C79,CONCATENATE("t",$B79,"npl"))</f>
      </c>
    </row>
    <row r="80" spans="1:9" ht="12.75">
      <c r="A80" s="8">
        <v>75</v>
      </c>
      <c r="B80" s="8">
        <f t="shared" si="2"/>
      </c>
      <c r="C80" s="8">
        <f t="shared" si="3"/>
      </c>
      <c r="D80" s="8">
        <f>_xlfn.RTD("fxbluelabs.excelrtd",,$C80,CONCATENATE("t",$B80,"t"))</f>
      </c>
      <c r="E80">
        <f>_xlfn.RTD("fxbluelabs.excelrtd",,$C80,CONCATENATE("t",$B80,"a"))</f>
      </c>
      <c r="F80" s="8">
        <f>_xlfn.RTD("fxbluelabs.excelrtd",,$C80,CONCATENATE("t",$B80,"v"))</f>
      </c>
      <c r="G80">
        <f>_xlfn.RTD("fxbluelabs.excelrtd",,$C80,CONCATENATE("t",$B80,"s"))</f>
      </c>
      <c r="H80" s="3">
        <f>_xlfn.RTD("fxbluelabs.excelrtd",,$C80,CONCATENATE("t",$B80,"op"))</f>
      </c>
      <c r="I80" s="1">
        <f>_xlfn.RTD("fxbluelabs.excelrtd",,$C80,CONCATENATE("t",$B80,"npl"))</f>
      </c>
    </row>
    <row r="81" spans="1:9" ht="12.75">
      <c r="A81" s="8">
        <v>76</v>
      </c>
      <c r="B81" s="8">
        <f t="shared" si="2"/>
      </c>
      <c r="C81" s="8">
        <f t="shared" si="3"/>
      </c>
      <c r="D81" s="8">
        <f>_xlfn.RTD("fxbluelabs.excelrtd",,$C81,CONCATENATE("t",$B81,"t"))</f>
      </c>
      <c r="E81">
        <f>_xlfn.RTD("fxbluelabs.excelrtd",,$C81,CONCATENATE("t",$B81,"a"))</f>
      </c>
      <c r="F81" s="8">
        <f>_xlfn.RTD("fxbluelabs.excelrtd",,$C81,CONCATENATE("t",$B81,"v"))</f>
      </c>
      <c r="G81">
        <f>_xlfn.RTD("fxbluelabs.excelrtd",,$C81,CONCATENATE("t",$B81,"s"))</f>
      </c>
      <c r="H81" s="3">
        <f>_xlfn.RTD("fxbluelabs.excelrtd",,$C81,CONCATENATE("t",$B81,"op"))</f>
      </c>
      <c r="I81" s="1">
        <f>_xlfn.RTD("fxbluelabs.excelrtd",,$C81,CONCATENATE("t",$B81,"npl"))</f>
      </c>
    </row>
    <row r="82" spans="1:9" ht="12.75">
      <c r="A82" s="8">
        <v>77</v>
      </c>
      <c r="B82" s="8">
        <f t="shared" si="2"/>
      </c>
      <c r="C82" s="8">
        <f t="shared" si="3"/>
      </c>
      <c r="D82" s="8">
        <f>_xlfn.RTD("fxbluelabs.excelrtd",,$C82,CONCATENATE("t",$B82,"t"))</f>
      </c>
      <c r="E82">
        <f>_xlfn.RTD("fxbluelabs.excelrtd",,$C82,CONCATENATE("t",$B82,"a"))</f>
      </c>
      <c r="F82" s="8">
        <f>_xlfn.RTD("fxbluelabs.excelrtd",,$C82,CONCATENATE("t",$B82,"v"))</f>
      </c>
      <c r="G82">
        <f>_xlfn.RTD("fxbluelabs.excelrtd",,$C82,CONCATENATE("t",$B82,"s"))</f>
      </c>
      <c r="H82" s="3">
        <f>_xlfn.RTD("fxbluelabs.excelrtd",,$C82,CONCATENATE("t",$B82,"op"))</f>
      </c>
      <c r="I82" s="1">
        <f>_xlfn.RTD("fxbluelabs.excelrtd",,$C82,CONCATENATE("t",$B82,"npl"))</f>
      </c>
    </row>
    <row r="83" spans="1:9" ht="12.75">
      <c r="A83" s="8">
        <v>78</v>
      </c>
      <c r="B83" s="8">
        <f t="shared" si="2"/>
      </c>
      <c r="C83" s="8">
        <f t="shared" si="3"/>
      </c>
      <c r="D83" s="8">
        <f>_xlfn.RTD("fxbluelabs.excelrtd",,$C83,CONCATENATE("t",$B83,"t"))</f>
      </c>
      <c r="E83">
        <f>_xlfn.RTD("fxbluelabs.excelrtd",,$C83,CONCATENATE("t",$B83,"a"))</f>
      </c>
      <c r="F83" s="8">
        <f>_xlfn.RTD("fxbluelabs.excelrtd",,$C83,CONCATENATE("t",$B83,"v"))</f>
      </c>
      <c r="G83">
        <f>_xlfn.RTD("fxbluelabs.excelrtd",,$C83,CONCATENATE("t",$B83,"s"))</f>
      </c>
      <c r="H83" s="3">
        <f>_xlfn.RTD("fxbluelabs.excelrtd",,$C83,CONCATENATE("t",$B83,"op"))</f>
      </c>
      <c r="I83" s="1">
        <f>_xlfn.RTD("fxbluelabs.excelrtd",,$C83,CONCATENATE("t",$B83,"npl"))</f>
      </c>
    </row>
    <row r="84" spans="1:9" ht="12.75">
      <c r="A84" s="8">
        <v>79</v>
      </c>
      <c r="B84" s="8">
        <f t="shared" si="2"/>
      </c>
      <c r="C84" s="8">
        <f t="shared" si="3"/>
      </c>
      <c r="D84" s="8">
        <f>_xlfn.RTD("fxbluelabs.excelrtd",,$C84,CONCATENATE("t",$B84,"t"))</f>
      </c>
      <c r="E84">
        <f>_xlfn.RTD("fxbluelabs.excelrtd",,$C84,CONCATENATE("t",$B84,"a"))</f>
      </c>
      <c r="F84" s="8">
        <f>_xlfn.RTD("fxbluelabs.excelrtd",,$C84,CONCATENATE("t",$B84,"v"))</f>
      </c>
      <c r="G84">
        <f>_xlfn.RTD("fxbluelabs.excelrtd",,$C84,CONCATENATE("t",$B84,"s"))</f>
      </c>
      <c r="H84" s="3">
        <f>_xlfn.RTD("fxbluelabs.excelrtd",,$C84,CONCATENATE("t",$B84,"op"))</f>
      </c>
      <c r="I84" s="1">
        <f>_xlfn.RTD("fxbluelabs.excelrtd",,$C84,CONCATENATE("t",$B84,"npl"))</f>
      </c>
    </row>
    <row r="85" spans="1:9" ht="12.75">
      <c r="A85" s="8">
        <v>80</v>
      </c>
      <c r="B85" s="8">
        <f t="shared" si="2"/>
      </c>
      <c r="C85" s="8">
        <f t="shared" si="3"/>
      </c>
      <c r="D85" s="8">
        <f>_xlfn.RTD("fxbluelabs.excelrtd",,$C85,CONCATENATE("t",$B85,"t"))</f>
      </c>
      <c r="E85">
        <f>_xlfn.RTD("fxbluelabs.excelrtd",,$C85,CONCATENATE("t",$B85,"a"))</f>
      </c>
      <c r="F85" s="8">
        <f>_xlfn.RTD("fxbluelabs.excelrtd",,$C85,CONCATENATE("t",$B85,"v"))</f>
      </c>
      <c r="G85">
        <f>_xlfn.RTD("fxbluelabs.excelrtd",,$C85,CONCATENATE("t",$B85,"s"))</f>
      </c>
      <c r="H85" s="3">
        <f>_xlfn.RTD("fxbluelabs.excelrtd",,$C85,CONCATENATE("t",$B85,"op"))</f>
      </c>
      <c r="I85" s="1">
        <f>_xlfn.RTD("fxbluelabs.excelrtd",,$C85,CONCATENATE("t",$B85,"npl"))</f>
      </c>
    </row>
    <row r="86" spans="1:9" ht="12.75">
      <c r="A86" s="8">
        <v>81</v>
      </c>
      <c r="B86" s="8">
        <f t="shared" si="2"/>
      </c>
      <c r="C86" s="8">
        <f t="shared" si="3"/>
      </c>
      <c r="D86" s="8">
        <f>_xlfn.RTD("fxbluelabs.excelrtd",,$C86,CONCATENATE("t",$B86,"t"))</f>
      </c>
      <c r="E86">
        <f>_xlfn.RTD("fxbluelabs.excelrtd",,$C86,CONCATENATE("t",$B86,"a"))</f>
      </c>
      <c r="F86" s="8">
        <f>_xlfn.RTD("fxbluelabs.excelrtd",,$C86,CONCATENATE("t",$B86,"v"))</f>
      </c>
      <c r="G86">
        <f>_xlfn.RTD("fxbluelabs.excelrtd",,$C86,CONCATENATE("t",$B86,"s"))</f>
      </c>
      <c r="H86" s="3">
        <f>_xlfn.RTD("fxbluelabs.excelrtd",,$C86,CONCATENATE("t",$B86,"op"))</f>
      </c>
      <c r="I86" s="1">
        <f>_xlfn.RTD("fxbluelabs.excelrtd",,$C86,CONCATENATE("t",$B86,"npl"))</f>
      </c>
    </row>
    <row r="87" spans="1:9" ht="12.75">
      <c r="A87" s="8">
        <v>82</v>
      </c>
      <c r="B87" s="8">
        <f t="shared" si="2"/>
      </c>
      <c r="C87" s="8">
        <f t="shared" si="3"/>
      </c>
      <c r="D87" s="8">
        <f>_xlfn.RTD("fxbluelabs.excelrtd",,$C87,CONCATENATE("t",$B87,"t"))</f>
      </c>
      <c r="E87">
        <f>_xlfn.RTD("fxbluelabs.excelrtd",,$C87,CONCATENATE("t",$B87,"a"))</f>
      </c>
      <c r="F87" s="8">
        <f>_xlfn.RTD("fxbluelabs.excelrtd",,$C87,CONCATENATE("t",$B87,"v"))</f>
      </c>
      <c r="G87">
        <f>_xlfn.RTD("fxbluelabs.excelrtd",,$C87,CONCATENATE("t",$B87,"s"))</f>
      </c>
      <c r="H87" s="3">
        <f>_xlfn.RTD("fxbluelabs.excelrtd",,$C87,CONCATENATE("t",$B87,"op"))</f>
      </c>
      <c r="I87" s="1">
        <f>_xlfn.RTD("fxbluelabs.excelrtd",,$C87,CONCATENATE("t",$B87,"npl"))</f>
      </c>
    </row>
    <row r="88" spans="1:9" ht="12.75">
      <c r="A88" s="8">
        <v>83</v>
      </c>
      <c r="B88" s="8">
        <f t="shared" si="2"/>
      </c>
      <c r="C88" s="8">
        <f t="shared" si="3"/>
      </c>
      <c r="D88" s="8">
        <f>_xlfn.RTD("fxbluelabs.excelrtd",,$C88,CONCATENATE("t",$B88,"t"))</f>
      </c>
      <c r="E88">
        <f>_xlfn.RTD("fxbluelabs.excelrtd",,$C88,CONCATENATE("t",$B88,"a"))</f>
      </c>
      <c r="F88" s="8">
        <f>_xlfn.RTD("fxbluelabs.excelrtd",,$C88,CONCATENATE("t",$B88,"v"))</f>
      </c>
      <c r="G88">
        <f>_xlfn.RTD("fxbluelabs.excelrtd",,$C88,CONCATENATE("t",$B88,"s"))</f>
      </c>
      <c r="H88" s="3">
        <f>_xlfn.RTD("fxbluelabs.excelrtd",,$C88,CONCATENATE("t",$B88,"op"))</f>
      </c>
      <c r="I88" s="1">
        <f>_xlfn.RTD("fxbluelabs.excelrtd",,$C88,CONCATENATE("t",$B88,"npl"))</f>
      </c>
    </row>
    <row r="89" spans="1:9" ht="12.75">
      <c r="A89" s="8">
        <v>84</v>
      </c>
      <c r="B89" s="8">
        <f t="shared" si="2"/>
      </c>
      <c r="C89" s="8">
        <f t="shared" si="3"/>
      </c>
      <c r="D89" s="8">
        <f>_xlfn.RTD("fxbluelabs.excelrtd",,$C89,CONCATENATE("t",$B89,"t"))</f>
      </c>
      <c r="E89">
        <f>_xlfn.RTD("fxbluelabs.excelrtd",,$C89,CONCATENATE("t",$B89,"a"))</f>
      </c>
      <c r="F89" s="8">
        <f>_xlfn.RTD("fxbluelabs.excelrtd",,$C89,CONCATENATE("t",$B89,"v"))</f>
      </c>
      <c r="G89">
        <f>_xlfn.RTD("fxbluelabs.excelrtd",,$C89,CONCATENATE("t",$B89,"s"))</f>
      </c>
      <c r="H89" s="3">
        <f>_xlfn.RTD("fxbluelabs.excelrtd",,$C89,CONCATENATE("t",$B89,"op"))</f>
      </c>
      <c r="I89" s="1">
        <f>_xlfn.RTD("fxbluelabs.excelrtd",,$C89,CONCATENATE("t",$B89,"npl"))</f>
      </c>
    </row>
    <row r="90" spans="1:9" ht="12.75">
      <c r="A90" s="8">
        <v>85</v>
      </c>
      <c r="B90" s="8">
        <f t="shared" si="2"/>
      </c>
      <c r="C90" s="8">
        <f t="shared" si="3"/>
      </c>
      <c r="D90" s="8">
        <f>_xlfn.RTD("fxbluelabs.excelrtd",,$C90,CONCATENATE("t",$B90,"t"))</f>
      </c>
      <c r="E90">
        <f>_xlfn.RTD("fxbluelabs.excelrtd",,$C90,CONCATENATE("t",$B90,"a"))</f>
      </c>
      <c r="F90" s="8">
        <f>_xlfn.RTD("fxbluelabs.excelrtd",,$C90,CONCATENATE("t",$B90,"v"))</f>
      </c>
      <c r="G90">
        <f>_xlfn.RTD("fxbluelabs.excelrtd",,$C90,CONCATENATE("t",$B90,"s"))</f>
      </c>
      <c r="H90" s="3">
        <f>_xlfn.RTD("fxbluelabs.excelrtd",,$C90,CONCATENATE("t",$B90,"op"))</f>
      </c>
      <c r="I90" s="1">
        <f>_xlfn.RTD("fxbluelabs.excelrtd",,$C90,CONCATENATE("t",$B90,"npl"))</f>
      </c>
    </row>
    <row r="91" spans="1:9" ht="12.75">
      <c r="A91" s="8">
        <v>86</v>
      </c>
      <c r="B91" s="8">
        <f t="shared" si="2"/>
      </c>
      <c r="C91" s="8">
        <f t="shared" si="3"/>
      </c>
      <c r="D91" s="8">
        <f>_xlfn.RTD("fxbluelabs.excelrtd",,$C91,CONCATENATE("t",$B91,"t"))</f>
      </c>
      <c r="E91">
        <f>_xlfn.RTD("fxbluelabs.excelrtd",,$C91,CONCATENATE("t",$B91,"a"))</f>
      </c>
      <c r="F91" s="8">
        <f>_xlfn.RTD("fxbluelabs.excelrtd",,$C91,CONCATENATE("t",$B91,"v"))</f>
      </c>
      <c r="G91">
        <f>_xlfn.RTD("fxbluelabs.excelrtd",,$C91,CONCATENATE("t",$B91,"s"))</f>
      </c>
      <c r="H91" s="3">
        <f>_xlfn.RTD("fxbluelabs.excelrtd",,$C91,CONCATENATE("t",$B91,"op"))</f>
      </c>
      <c r="I91" s="1">
        <f>_xlfn.RTD("fxbluelabs.excelrtd",,$C91,CONCATENATE("t",$B91,"npl"))</f>
      </c>
    </row>
    <row r="92" spans="1:9" ht="12.75">
      <c r="A92" s="8">
        <v>87</v>
      </c>
      <c r="B92" s="8">
        <f t="shared" si="2"/>
      </c>
      <c r="C92" s="8">
        <f t="shared" si="3"/>
      </c>
      <c r="D92" s="8">
        <f>_xlfn.RTD("fxbluelabs.excelrtd",,$C92,CONCATENATE("t",$B92,"t"))</f>
      </c>
      <c r="E92">
        <f>_xlfn.RTD("fxbluelabs.excelrtd",,$C92,CONCATENATE("t",$B92,"a"))</f>
      </c>
      <c r="F92" s="8">
        <f>_xlfn.RTD("fxbluelabs.excelrtd",,$C92,CONCATENATE("t",$B92,"v"))</f>
      </c>
      <c r="G92">
        <f>_xlfn.RTD("fxbluelabs.excelrtd",,$C92,CONCATENATE("t",$B92,"s"))</f>
      </c>
      <c r="H92" s="3">
        <f>_xlfn.RTD("fxbluelabs.excelrtd",,$C92,CONCATENATE("t",$B92,"op"))</f>
      </c>
      <c r="I92" s="1">
        <f>_xlfn.RTD("fxbluelabs.excelrtd",,$C92,CONCATENATE("t",$B92,"npl"))</f>
      </c>
    </row>
    <row r="93" spans="1:9" ht="12.75">
      <c r="A93" s="8">
        <v>88</v>
      </c>
      <c r="B93" s="8">
        <f t="shared" si="2"/>
      </c>
      <c r="C93" s="8">
        <f t="shared" si="3"/>
      </c>
      <c r="D93" s="8">
        <f>_xlfn.RTD("fxbluelabs.excelrtd",,$C93,CONCATENATE("t",$B93,"t"))</f>
      </c>
      <c r="E93">
        <f>_xlfn.RTD("fxbluelabs.excelrtd",,$C93,CONCATENATE("t",$B93,"a"))</f>
      </c>
      <c r="F93" s="8">
        <f>_xlfn.RTD("fxbluelabs.excelrtd",,$C93,CONCATENATE("t",$B93,"v"))</f>
      </c>
      <c r="G93">
        <f>_xlfn.RTD("fxbluelabs.excelrtd",,$C93,CONCATENATE("t",$B93,"s"))</f>
      </c>
      <c r="H93" s="3">
        <f>_xlfn.RTD("fxbluelabs.excelrtd",,$C93,CONCATENATE("t",$B93,"op"))</f>
      </c>
      <c r="I93" s="1">
        <f>_xlfn.RTD("fxbluelabs.excelrtd",,$C93,CONCATENATE("t",$B93,"npl"))</f>
      </c>
    </row>
    <row r="94" spans="1:9" ht="12.75">
      <c r="A94" s="8">
        <v>89</v>
      </c>
      <c r="B94" s="8">
        <f t="shared" si="2"/>
      </c>
      <c r="C94" s="8">
        <f t="shared" si="3"/>
      </c>
      <c r="D94" s="8">
        <f>_xlfn.RTD("fxbluelabs.excelrtd",,$C94,CONCATENATE("t",$B94,"t"))</f>
      </c>
      <c r="E94">
        <f>_xlfn.RTD("fxbluelabs.excelrtd",,$C94,CONCATENATE("t",$B94,"a"))</f>
      </c>
      <c r="F94" s="8">
        <f>_xlfn.RTD("fxbluelabs.excelrtd",,$C94,CONCATENATE("t",$B94,"v"))</f>
      </c>
      <c r="G94">
        <f>_xlfn.RTD("fxbluelabs.excelrtd",,$C94,CONCATENATE("t",$B94,"s"))</f>
      </c>
      <c r="H94" s="3">
        <f>_xlfn.RTD("fxbluelabs.excelrtd",,$C94,CONCATENATE("t",$B94,"op"))</f>
      </c>
      <c r="I94" s="1">
        <f>_xlfn.RTD("fxbluelabs.excelrtd",,$C94,CONCATENATE("t",$B94,"npl"))</f>
      </c>
    </row>
    <row r="95" spans="1:9" ht="12.75">
      <c r="A95" s="8">
        <v>90</v>
      </c>
      <c r="B95" s="8">
        <f t="shared" si="2"/>
      </c>
      <c r="C95" s="8">
        <f t="shared" si="3"/>
      </c>
      <c r="D95" s="8">
        <f>_xlfn.RTD("fxbluelabs.excelrtd",,$C95,CONCATENATE("t",$B95,"t"))</f>
      </c>
      <c r="E95">
        <f>_xlfn.RTD("fxbluelabs.excelrtd",,$C95,CONCATENATE("t",$B95,"a"))</f>
      </c>
      <c r="F95" s="8">
        <f>_xlfn.RTD("fxbluelabs.excelrtd",,$C95,CONCATENATE("t",$B95,"v"))</f>
      </c>
      <c r="G95">
        <f>_xlfn.RTD("fxbluelabs.excelrtd",,$C95,CONCATENATE("t",$B95,"s"))</f>
      </c>
      <c r="H95" s="3">
        <f>_xlfn.RTD("fxbluelabs.excelrtd",,$C95,CONCATENATE("t",$B95,"op"))</f>
      </c>
      <c r="I95" s="1">
        <f>_xlfn.RTD("fxbluelabs.excelrtd",,$C95,CONCATENATE("t",$B95,"npl"))</f>
      </c>
    </row>
    <row r="96" spans="1:9" ht="12.75">
      <c r="A96" s="8">
        <v>91</v>
      </c>
      <c r="B96" s="8">
        <f t="shared" si="2"/>
      </c>
      <c r="C96" s="8">
        <f t="shared" si="3"/>
      </c>
      <c r="D96" s="8">
        <f>_xlfn.RTD("fxbluelabs.excelrtd",,$C96,CONCATENATE("t",$B96,"t"))</f>
      </c>
      <c r="E96">
        <f>_xlfn.RTD("fxbluelabs.excelrtd",,$C96,CONCATENATE("t",$B96,"a"))</f>
      </c>
      <c r="F96" s="8">
        <f>_xlfn.RTD("fxbluelabs.excelrtd",,$C96,CONCATENATE("t",$B96,"v"))</f>
      </c>
      <c r="G96">
        <f>_xlfn.RTD("fxbluelabs.excelrtd",,$C96,CONCATENATE("t",$B96,"s"))</f>
      </c>
      <c r="H96" s="3">
        <f>_xlfn.RTD("fxbluelabs.excelrtd",,$C96,CONCATENATE("t",$B96,"op"))</f>
      </c>
      <c r="I96" s="1">
        <f>_xlfn.RTD("fxbluelabs.excelrtd",,$C96,CONCATENATE("t",$B96,"npl"))</f>
      </c>
    </row>
    <row r="97" spans="1:9" ht="12.75">
      <c r="A97" s="8">
        <v>92</v>
      </c>
      <c r="B97" s="8">
        <f t="shared" si="2"/>
      </c>
      <c r="C97" s="8">
        <f t="shared" si="3"/>
      </c>
      <c r="D97" s="8">
        <f>_xlfn.RTD("fxbluelabs.excelrtd",,$C97,CONCATENATE("t",$B97,"t"))</f>
      </c>
      <c r="E97">
        <f>_xlfn.RTD("fxbluelabs.excelrtd",,$C97,CONCATENATE("t",$B97,"a"))</f>
      </c>
      <c r="F97" s="8">
        <f>_xlfn.RTD("fxbluelabs.excelrtd",,$C97,CONCATENATE("t",$B97,"v"))</f>
      </c>
      <c r="G97">
        <f>_xlfn.RTD("fxbluelabs.excelrtd",,$C97,CONCATENATE("t",$B97,"s"))</f>
      </c>
      <c r="H97" s="3">
        <f>_xlfn.RTD("fxbluelabs.excelrtd",,$C97,CONCATENATE("t",$B97,"op"))</f>
      </c>
      <c r="I97" s="1">
        <f>_xlfn.RTD("fxbluelabs.excelrtd",,$C97,CONCATENATE("t",$B97,"npl"))</f>
      </c>
    </row>
    <row r="98" spans="1:9" ht="12.75">
      <c r="A98" s="8">
        <v>93</v>
      </c>
      <c r="B98" s="8">
        <f t="shared" si="2"/>
      </c>
      <c r="C98" s="8">
        <f t="shared" si="3"/>
      </c>
      <c r="D98" s="8">
        <f>_xlfn.RTD("fxbluelabs.excelrtd",,$C98,CONCATENATE("t",$B98,"t"))</f>
      </c>
      <c r="E98">
        <f>_xlfn.RTD("fxbluelabs.excelrtd",,$C98,CONCATENATE("t",$B98,"a"))</f>
      </c>
      <c r="F98" s="8">
        <f>_xlfn.RTD("fxbluelabs.excelrtd",,$C98,CONCATENATE("t",$B98,"v"))</f>
      </c>
      <c r="G98">
        <f>_xlfn.RTD("fxbluelabs.excelrtd",,$C98,CONCATENATE("t",$B98,"s"))</f>
      </c>
      <c r="H98" s="3">
        <f>_xlfn.RTD("fxbluelabs.excelrtd",,$C98,CONCATENATE("t",$B98,"op"))</f>
      </c>
      <c r="I98" s="1">
        <f>_xlfn.RTD("fxbluelabs.excelrtd",,$C98,CONCATENATE("t",$B98,"npl"))</f>
      </c>
    </row>
    <row r="99" spans="1:9" ht="12.75">
      <c r="A99" s="8">
        <v>94</v>
      </c>
      <c r="B99" s="8">
        <f t="shared" si="2"/>
      </c>
      <c r="C99" s="8">
        <f t="shared" si="3"/>
      </c>
      <c r="D99" s="8">
        <f>_xlfn.RTD("fxbluelabs.excelrtd",,$C99,CONCATENATE("t",$B99,"t"))</f>
      </c>
      <c r="E99">
        <f>_xlfn.RTD("fxbluelabs.excelrtd",,$C99,CONCATENATE("t",$B99,"a"))</f>
      </c>
      <c r="F99" s="8">
        <f>_xlfn.RTD("fxbluelabs.excelrtd",,$C99,CONCATENATE("t",$B99,"v"))</f>
      </c>
      <c r="G99">
        <f>_xlfn.RTD("fxbluelabs.excelrtd",,$C99,CONCATENATE("t",$B99,"s"))</f>
      </c>
      <c r="H99" s="3">
        <f>_xlfn.RTD("fxbluelabs.excelrtd",,$C99,CONCATENATE("t",$B99,"op"))</f>
      </c>
      <c r="I99" s="1">
        <f>_xlfn.RTD("fxbluelabs.excelrtd",,$C99,CONCATENATE("t",$B99,"npl"))</f>
      </c>
    </row>
    <row r="100" spans="1:9" ht="12.75">
      <c r="A100" s="8">
        <v>95</v>
      </c>
      <c r="B100" s="8">
        <f t="shared" si="2"/>
      </c>
      <c r="C100" s="8">
        <f t="shared" si="3"/>
      </c>
      <c r="D100" s="8">
        <f>_xlfn.RTD("fxbluelabs.excelrtd",,$C100,CONCATENATE("t",$B100,"t"))</f>
      </c>
      <c r="E100">
        <f>_xlfn.RTD("fxbluelabs.excelrtd",,$C100,CONCATENATE("t",$B100,"a"))</f>
      </c>
      <c r="F100" s="8">
        <f>_xlfn.RTD("fxbluelabs.excelrtd",,$C100,CONCATENATE("t",$B100,"v"))</f>
      </c>
      <c r="G100">
        <f>_xlfn.RTD("fxbluelabs.excelrtd",,$C100,CONCATENATE("t",$B100,"s"))</f>
      </c>
      <c r="H100" s="3">
        <f>_xlfn.RTD("fxbluelabs.excelrtd",,$C100,CONCATENATE("t",$B100,"op"))</f>
      </c>
      <c r="I100" s="1">
        <f>_xlfn.RTD("fxbluelabs.excelrtd",,$C100,CONCATENATE("t",$B100,"npl"))</f>
      </c>
    </row>
    <row r="101" spans="1:9" ht="12.75">
      <c r="A101" s="8">
        <v>96</v>
      </c>
      <c r="B101" s="8">
        <f t="shared" si="2"/>
      </c>
      <c r="C101" s="8">
        <f t="shared" si="3"/>
      </c>
      <c r="D101" s="8">
        <f>_xlfn.RTD("fxbluelabs.excelrtd",,$C101,CONCATENATE("t",$B101,"t"))</f>
      </c>
      <c r="E101">
        <f>_xlfn.RTD("fxbluelabs.excelrtd",,$C101,CONCATENATE("t",$B101,"a"))</f>
      </c>
      <c r="F101" s="8">
        <f>_xlfn.RTD("fxbluelabs.excelrtd",,$C101,CONCATENATE("t",$B101,"v"))</f>
      </c>
      <c r="G101">
        <f>_xlfn.RTD("fxbluelabs.excelrtd",,$C101,CONCATENATE("t",$B101,"s"))</f>
      </c>
      <c r="H101" s="3">
        <f>_xlfn.RTD("fxbluelabs.excelrtd",,$C101,CONCATENATE("t",$B101,"op"))</f>
      </c>
      <c r="I101" s="1">
        <f>_xlfn.RTD("fxbluelabs.excelrtd",,$C101,CONCATENATE("t",$B101,"npl"))</f>
      </c>
    </row>
    <row r="102" spans="1:9" ht="12.75">
      <c r="A102" s="8">
        <v>97</v>
      </c>
      <c r="B102" s="8">
        <f t="shared" si="2"/>
      </c>
      <c r="C102" s="8">
        <f t="shared" si="3"/>
      </c>
      <c r="D102" s="8">
        <f>_xlfn.RTD("fxbluelabs.excelrtd",,$C102,CONCATENATE("t",$B102,"t"))</f>
      </c>
      <c r="E102">
        <f>_xlfn.RTD("fxbluelabs.excelrtd",,$C102,CONCATENATE("t",$B102,"a"))</f>
      </c>
      <c r="F102" s="8">
        <f>_xlfn.RTD("fxbluelabs.excelrtd",,$C102,CONCATENATE("t",$B102,"v"))</f>
      </c>
      <c r="G102">
        <f>_xlfn.RTD("fxbluelabs.excelrtd",,$C102,CONCATENATE("t",$B102,"s"))</f>
      </c>
      <c r="H102" s="3">
        <f>_xlfn.RTD("fxbluelabs.excelrtd",,$C102,CONCATENATE("t",$B102,"op"))</f>
      </c>
      <c r="I102" s="1">
        <f>_xlfn.RTD("fxbluelabs.excelrtd",,$C102,CONCATENATE("t",$B102,"npl"))</f>
      </c>
    </row>
    <row r="103" spans="1:9" ht="12.75">
      <c r="A103" s="8">
        <v>98</v>
      </c>
      <c r="B103" s="8">
        <f t="shared" si="2"/>
      </c>
      <c r="C103" s="8">
        <f t="shared" si="3"/>
      </c>
      <c r="D103" s="8">
        <f>_xlfn.RTD("fxbluelabs.excelrtd",,$C103,CONCATENATE("t",$B103,"t"))</f>
      </c>
      <c r="E103">
        <f>_xlfn.RTD("fxbluelabs.excelrtd",,$C103,CONCATENATE("t",$B103,"a"))</f>
      </c>
      <c r="F103" s="8">
        <f>_xlfn.RTD("fxbluelabs.excelrtd",,$C103,CONCATENATE("t",$B103,"v"))</f>
      </c>
      <c r="G103">
        <f>_xlfn.RTD("fxbluelabs.excelrtd",,$C103,CONCATENATE("t",$B103,"s"))</f>
      </c>
      <c r="H103" s="3">
        <f>_xlfn.RTD("fxbluelabs.excelrtd",,$C103,CONCATENATE("t",$B103,"op"))</f>
      </c>
      <c r="I103" s="1">
        <f>_xlfn.RTD("fxbluelabs.excelrtd",,$C103,CONCATENATE("t",$B103,"npl"))</f>
      </c>
    </row>
    <row r="104" spans="1:9" ht="12.75">
      <c r="A104" s="8">
        <v>99</v>
      </c>
      <c r="B104" s="8">
        <f t="shared" si="2"/>
      </c>
      <c r="C104" s="8">
        <f t="shared" si="3"/>
      </c>
      <c r="D104" s="8">
        <f>_xlfn.RTD("fxbluelabs.excelrtd",,$C104,CONCATENATE("t",$B104,"t"))</f>
      </c>
      <c r="E104">
        <f>_xlfn.RTD("fxbluelabs.excelrtd",,$C104,CONCATENATE("t",$B104,"a"))</f>
      </c>
      <c r="F104" s="8">
        <f>_xlfn.RTD("fxbluelabs.excelrtd",,$C104,CONCATENATE("t",$B104,"v"))</f>
      </c>
      <c r="G104">
        <f>_xlfn.RTD("fxbluelabs.excelrtd",,$C104,CONCATENATE("t",$B104,"s"))</f>
      </c>
      <c r="H104" s="3">
        <f>_xlfn.RTD("fxbluelabs.excelrtd",,$C104,CONCATENATE("t",$B104,"op"))</f>
      </c>
      <c r="I104" s="1">
        <f>_xlfn.RTD("fxbluelabs.excelrtd",,$C104,CONCATENATE("t",$B104,"npl"))</f>
      </c>
    </row>
    <row r="105" spans="1:9" ht="12.75">
      <c r="A105" s="8">
        <v>100</v>
      </c>
      <c r="B105" s="8">
        <f t="shared" si="2"/>
      </c>
      <c r="C105" s="8">
        <f t="shared" si="3"/>
      </c>
      <c r="D105" s="8">
        <f>_xlfn.RTD("fxbluelabs.excelrtd",,$C105,CONCATENATE("t",$B105,"t"))</f>
      </c>
      <c r="E105">
        <f>_xlfn.RTD("fxbluelabs.excelrtd",,$C105,CONCATENATE("t",$B105,"a"))</f>
      </c>
      <c r="F105" s="8">
        <f>_xlfn.RTD("fxbluelabs.excelrtd",,$C105,CONCATENATE("t",$B105,"v"))</f>
      </c>
      <c r="G105">
        <f>_xlfn.RTD("fxbluelabs.excelrtd",,$C105,CONCATENATE("t",$B105,"s"))</f>
      </c>
      <c r="H105" s="3">
        <f>_xlfn.RTD("fxbluelabs.excelrtd",,$C105,CONCATENATE("t",$B105,"op"))</f>
      </c>
      <c r="I105" s="1">
        <f>_xlfn.RTD("fxbluelabs.excelrtd",,$C105,CONCATENATE("t",$B105,"npl"))</f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7" max="7" width="5.00390625" style="0" customWidth="1"/>
    <col min="9" max="9" width="9.57421875" style="0" customWidth="1"/>
    <col min="10" max="10" width="10.28125" style="0" customWidth="1"/>
  </cols>
  <sheetData>
    <row r="1" spans="1:2" ht="12.75">
      <c r="A1" s="25" t="s">
        <v>37</v>
      </c>
      <c r="B1" s="27">
        <f>Accounts!B6</f>
        <v>100050261</v>
      </c>
    </row>
    <row r="2" spans="1:2" ht="12.75">
      <c r="A2" s="25" t="s">
        <v>38</v>
      </c>
      <c r="B2" s="27" t="s">
        <v>2</v>
      </c>
    </row>
    <row r="3" spans="1:2" ht="12.75">
      <c r="A3" s="25" t="s">
        <v>39</v>
      </c>
      <c r="B3" s="32" t="s">
        <v>40</v>
      </c>
    </row>
    <row r="5" spans="2:10" ht="12.75">
      <c r="B5" s="33" t="s">
        <v>36</v>
      </c>
      <c r="C5" s="34" t="s">
        <v>44</v>
      </c>
      <c r="D5" s="34" t="s">
        <v>45</v>
      </c>
      <c r="E5" s="34" t="s">
        <v>46</v>
      </c>
      <c r="F5" s="34" t="s">
        <v>47</v>
      </c>
      <c r="G5" s="33"/>
      <c r="H5" s="34" t="s">
        <v>41</v>
      </c>
      <c r="I5" s="34" t="s">
        <v>42</v>
      </c>
      <c r="J5" s="35" t="s">
        <v>43</v>
      </c>
    </row>
    <row r="6" spans="1:10" ht="12.75">
      <c r="A6">
        <v>9</v>
      </c>
      <c r="B6" t="str">
        <f>_xlfn.RTD("fxbluelabs.excelrtd",,$B$1,CONCATENATE("@bh,",$B$2,",",$B$3,",",B$5,",",$A6))</f>
        <v>2014/06/20 14:00:00</v>
      </c>
      <c r="C6" s="26">
        <f>_xlfn.RTD("fxbluelabs.excelrtd",,$B$1,CONCATENATE("@bh,",$B$2,",",$B$3,",",C$5,",",$A6))</f>
        <v>1.35919</v>
      </c>
      <c r="D6" s="26">
        <f>_xlfn.RTD("fxbluelabs.excelrtd",,$B$1,CONCATENATE("@bh,",$B$2,",",$B$3,",",D$5,",",$A6))</f>
        <v>1.35936</v>
      </c>
      <c r="E6" s="26">
        <f>_xlfn.RTD("fxbluelabs.excelrtd",,$B$1,CONCATENATE("@bh,",$B$2,",",$B$3,",",E$5,",",$A6))</f>
        <v>1.35833</v>
      </c>
      <c r="F6" s="26">
        <f>_xlfn.RTD("fxbluelabs.excelrtd",,$B$1,CONCATENATE("@bh,",$B$2,",",$B$3,",",F$5,",",$A6))</f>
        <v>1.35927</v>
      </c>
      <c r="H6" s="26">
        <f>_xlfn.RTD("fxbluelabs.excelrtd",,$B$1,CONCATENATE("@ema,",$B$2,",",$B$3,",close,21,",$A6))</f>
        <v>1.360861</v>
      </c>
      <c r="I6" s="28">
        <f>_xlfn.RTD("fxbluelabs.excelrtd",,$B$1,CONCATENATE("@rsi,",$B$2,",",$B$3,",14,",$A6))</f>
        <v>39.601161</v>
      </c>
      <c r="J6" s="28">
        <f>_xlfn.RTD("fxbluelabs.excelrtd",,$B$1,CONCATENATE("@cci,",$B$2,",",$B$3,",typical,14,",$A6))</f>
        <v>-191.679798</v>
      </c>
    </row>
    <row r="7" spans="1:10" ht="12.75">
      <c r="A7">
        <v>8</v>
      </c>
      <c r="B7" t="str">
        <f>_xlfn.RTD("fxbluelabs.excelrtd",,$B$1,CONCATENATE("@bh,",$B$2,",",$B$3,",",B$5,",",$A7))</f>
        <v>2014/06/20 15:00:00</v>
      </c>
      <c r="C7" s="26">
        <f>_xlfn.RTD("fxbluelabs.excelrtd",,$B$1,CONCATENATE("@bh,",$B$2,",",$B$3,",",C$5,",",$A7))</f>
        <v>1.35927</v>
      </c>
      <c r="D7" s="26">
        <f>_xlfn.RTD("fxbluelabs.excelrtd",,$B$1,CONCATENATE("@bh,",$B$2,",",$B$3,",",D$5,",",$A7))</f>
        <v>1.35951</v>
      </c>
      <c r="E7" s="26">
        <f>_xlfn.RTD("fxbluelabs.excelrtd",,$B$1,CONCATENATE("@bh,",$B$2,",",$B$3,",",E$5,",",$A7))</f>
        <v>1.35687</v>
      </c>
      <c r="F7" s="26">
        <f>_xlfn.RTD("fxbluelabs.excelrtd",,$B$1,CONCATENATE("@bh,",$B$2,",",$B$3,",",F$5,",",$A7))</f>
        <v>1.3573</v>
      </c>
      <c r="H7" s="26">
        <f>_xlfn.RTD("fxbluelabs.excelrtd",,$B$1,CONCATENATE("@ema,",$B$2,",",$B$3,",close,21,",$A7))</f>
        <v>1.360538</v>
      </c>
      <c r="I7" s="28">
        <f>_xlfn.RTD("fxbluelabs.excelrtd",,$B$1,CONCATENATE("@rsi,",$B$2,",",$B$3,",14,",$A7))</f>
        <v>31.038608</v>
      </c>
      <c r="J7" s="28">
        <f>_xlfn.RTD("fxbluelabs.excelrtd",,$B$1,CONCATENATE("@cci,",$B$2,",",$B$3,",typical,14,",$A7))</f>
        <v>-208.577512</v>
      </c>
    </row>
    <row r="8" spans="1:10" ht="12.75">
      <c r="A8">
        <v>7</v>
      </c>
      <c r="B8" t="str">
        <f>_xlfn.RTD("fxbluelabs.excelrtd",,$B$1,CONCATENATE("@bh,",$B$2,",",$B$3,",",B$5,",",$A8))</f>
        <v>2014/06/20 16:00:00</v>
      </c>
      <c r="C8" s="26">
        <f>_xlfn.RTD("fxbluelabs.excelrtd",,$B$1,CONCATENATE("@bh,",$B$2,",",$B$3,",",C$5,",",$A8))</f>
        <v>1.3573</v>
      </c>
      <c r="D8" s="26">
        <f>_xlfn.RTD("fxbluelabs.excelrtd",,$B$1,CONCATENATE("@bh,",$B$2,",",$B$3,",",D$5,",",$A8))</f>
        <v>1.35832</v>
      </c>
      <c r="E8" s="26">
        <f>_xlfn.RTD("fxbluelabs.excelrtd",,$B$1,CONCATENATE("@bh,",$B$2,",",$B$3,",",E$5,",",$A8))</f>
        <v>1.35637</v>
      </c>
      <c r="F8" s="26">
        <f>_xlfn.RTD("fxbluelabs.excelrtd",,$B$1,CONCATENATE("@bh,",$B$2,",",$B$3,",",F$5,",",$A8))</f>
        <v>1.35821</v>
      </c>
      <c r="H8" s="26">
        <f>_xlfn.RTD("fxbluelabs.excelrtd",,$B$1,CONCATENATE("@ema,",$B$2,",",$B$3,",close,21,",$A8))</f>
        <v>1.360326</v>
      </c>
      <c r="I8" s="28">
        <f>_xlfn.RTD("fxbluelabs.excelrtd",,$B$1,CONCATENATE("@rsi,",$B$2,",",$B$3,",14,",$A8))</f>
        <v>37.735812</v>
      </c>
      <c r="J8" s="28">
        <f>_xlfn.RTD("fxbluelabs.excelrtd",,$B$1,CONCATENATE("@cci,",$B$2,",",$B$3,",typical,14,",$A8))</f>
        <v>-160.778896</v>
      </c>
    </row>
    <row r="9" spans="1:10" ht="12.75">
      <c r="A9">
        <v>6</v>
      </c>
      <c r="B9" t="str">
        <f>_xlfn.RTD("fxbluelabs.excelrtd",,$B$1,CONCATENATE("@bh,",$B$2,",",$B$3,",",B$5,",",$A9))</f>
        <v>2014/06/20 17:00:00</v>
      </c>
      <c r="C9" s="26">
        <f>_xlfn.RTD("fxbluelabs.excelrtd",,$B$1,CONCATENATE("@bh,",$B$2,",",$B$3,",",C$5,",",$A9))</f>
        <v>1.35821</v>
      </c>
      <c r="D9" s="26">
        <f>_xlfn.RTD("fxbluelabs.excelrtd",,$B$1,CONCATENATE("@bh,",$B$2,",",$B$3,",",D$5,",",$A9))</f>
        <v>1.35857</v>
      </c>
      <c r="E9" s="26">
        <f>_xlfn.RTD("fxbluelabs.excelrtd",,$B$1,CONCATENATE("@bh,",$B$2,",",$B$3,",",E$5,",",$A9))</f>
        <v>1.35712</v>
      </c>
      <c r="F9" s="26">
        <f>_xlfn.RTD("fxbluelabs.excelrtd",,$B$1,CONCATENATE("@bh,",$B$2,",",$B$3,",",F$5,",",$A9))</f>
        <v>1.35736</v>
      </c>
      <c r="H9" s="26">
        <f>_xlfn.RTD("fxbluelabs.excelrtd",,$B$1,CONCATENATE("@ema,",$B$2,",",$B$3,",close,21,",$A9))</f>
        <v>1.360056</v>
      </c>
      <c r="I9" s="28">
        <f>_xlfn.RTD("fxbluelabs.excelrtd",,$B$1,CONCATENATE("@rsi,",$B$2,",",$B$3,",14,",$A9))</f>
        <v>34.377479</v>
      </c>
      <c r="J9" s="28">
        <f>_xlfn.RTD("fxbluelabs.excelrtd",,$B$1,CONCATENATE("@cci,",$B$2,",",$B$3,",typical,14,",$A9))</f>
        <v>-123.580247</v>
      </c>
    </row>
    <row r="10" spans="1:10" ht="12.75">
      <c r="A10">
        <v>5</v>
      </c>
      <c r="B10" t="str">
        <f>_xlfn.RTD("fxbluelabs.excelrtd",,$B$1,CONCATENATE("@bh,",$B$2,",",$B$3,",",B$5,",",$A10))</f>
        <v>2014/06/20 18:00:00</v>
      </c>
      <c r="C10" s="26">
        <f>_xlfn.RTD("fxbluelabs.excelrtd",,$B$1,CONCATENATE("@bh,",$B$2,",",$B$3,",",C$5,",",$A10))</f>
        <v>1.35736</v>
      </c>
      <c r="D10" s="26">
        <f>_xlfn.RTD("fxbluelabs.excelrtd",,$B$1,CONCATENATE("@bh,",$B$2,",",$B$3,",",D$5,",",$A10))</f>
        <v>1.35893</v>
      </c>
      <c r="E10" s="26">
        <f>_xlfn.RTD("fxbluelabs.excelrtd",,$B$1,CONCATENATE("@bh,",$B$2,",",$B$3,",",E$5,",",$A10))</f>
        <v>1.35733</v>
      </c>
      <c r="F10" s="26">
        <f>_xlfn.RTD("fxbluelabs.excelrtd",,$B$1,CONCATENATE("@bh,",$B$2,",",$B$3,",",F$5,",",$A10))</f>
        <v>1.35845</v>
      </c>
      <c r="H10" s="26">
        <f>_xlfn.RTD("fxbluelabs.excelrtd",,$B$1,CONCATENATE("@ema,",$B$2,",",$B$3,",close,21,",$A10))</f>
        <v>1.35991</v>
      </c>
      <c r="I10" s="28">
        <f>_xlfn.RTD("fxbluelabs.excelrtd",,$B$1,CONCATENATE("@rsi,",$B$2,",",$B$3,",14,",$A10))</f>
        <v>41.559935</v>
      </c>
      <c r="J10" s="28">
        <f>_xlfn.RTD("fxbluelabs.excelrtd",,$B$1,CONCATENATE("@cci,",$B$2,",",$B$3,",typical,14,",$A10))</f>
        <v>-82.22921</v>
      </c>
    </row>
    <row r="11" spans="1:10" ht="12.75">
      <c r="A11">
        <v>4</v>
      </c>
      <c r="B11" t="str">
        <f>_xlfn.RTD("fxbluelabs.excelrtd",,$B$1,CONCATENATE("@bh,",$B$2,",",$B$3,",",B$5,",",$A11))</f>
        <v>2014/06/20 19:00:00</v>
      </c>
      <c r="C11" s="26">
        <f>_xlfn.RTD("fxbluelabs.excelrtd",,$B$1,CONCATENATE("@bh,",$B$2,",",$B$3,",",C$5,",",$A11))</f>
        <v>1.35844</v>
      </c>
      <c r="D11" s="26">
        <f>_xlfn.RTD("fxbluelabs.excelrtd",,$B$1,CONCATENATE("@bh,",$B$2,",",$B$3,",",D$5,",",$A11))</f>
        <v>1.35892</v>
      </c>
      <c r="E11" s="26">
        <f>_xlfn.RTD("fxbluelabs.excelrtd",,$B$1,CONCATENATE("@bh,",$B$2,",",$B$3,",",E$5,",",$A11))</f>
        <v>1.35825</v>
      </c>
      <c r="F11" s="26">
        <f>_xlfn.RTD("fxbluelabs.excelrtd",,$B$1,CONCATENATE("@bh,",$B$2,",",$B$3,",",F$5,",",$A11))</f>
        <v>1.35835</v>
      </c>
      <c r="H11" s="26">
        <f>_xlfn.RTD("fxbluelabs.excelrtd",,$B$1,CONCATENATE("@ema,",$B$2,",",$B$3,",close,21,",$A11))</f>
        <v>1.359769</v>
      </c>
      <c r="I11" s="28">
        <f>_xlfn.RTD("fxbluelabs.excelrtd",,$B$1,CONCATENATE("@rsi,",$B$2,",",$B$3,",14,",$A11))</f>
        <v>41.115322</v>
      </c>
      <c r="J11" s="28">
        <f>_xlfn.RTD("fxbluelabs.excelrtd",,$B$1,CONCATENATE("@cci,",$B$2,",",$B$3,",typical,14,",$A11))</f>
        <v>-61.057298</v>
      </c>
    </row>
    <row r="12" spans="1:10" ht="12.75">
      <c r="A12">
        <v>3</v>
      </c>
      <c r="B12" t="str">
        <f>_xlfn.RTD("fxbluelabs.excelrtd",,$B$1,CONCATENATE("@bh,",$B$2,",",$B$3,",",B$5,",",$A12))</f>
        <v>2014/06/20 20:00:00</v>
      </c>
      <c r="C12" s="26">
        <f>_xlfn.RTD("fxbluelabs.excelrtd",,$B$1,CONCATENATE("@bh,",$B$2,",",$B$3,",",C$5,",",$A12))</f>
        <v>1.35835</v>
      </c>
      <c r="D12" s="26">
        <f>_xlfn.RTD("fxbluelabs.excelrtd",,$B$1,CONCATENATE("@bh,",$B$2,",",$B$3,",",D$5,",",$A12))</f>
        <v>1.35899</v>
      </c>
      <c r="E12" s="26">
        <f>_xlfn.RTD("fxbluelabs.excelrtd",,$B$1,CONCATENATE("@bh,",$B$2,",",$B$3,",",E$5,",",$A12))</f>
        <v>1.35819</v>
      </c>
      <c r="F12" s="26">
        <f>_xlfn.RTD("fxbluelabs.excelrtd",,$B$1,CONCATENATE("@bh,",$B$2,",",$B$3,",",F$5,",",$A12))</f>
        <v>1.35897</v>
      </c>
      <c r="H12" s="26">
        <f>_xlfn.RTD("fxbluelabs.excelrtd",,$B$1,CONCATENATE("@ema,",$B$2,",",$B$3,",close,21,",$A12))</f>
        <v>1.359696</v>
      </c>
      <c r="I12" s="28">
        <f>_xlfn.RTD("fxbluelabs.excelrtd",,$B$1,CONCATENATE("@rsi,",$B$2,",",$B$3,",14,",$A12))</f>
        <v>45.041065</v>
      </c>
      <c r="J12" s="28">
        <f>_xlfn.RTD("fxbluelabs.excelrtd",,$B$1,CONCATENATE("@cci,",$B$2,",",$B$3,",typical,14,",$A12))</f>
        <v>-45.427461</v>
      </c>
    </row>
    <row r="13" spans="1:10" ht="12.75">
      <c r="A13">
        <v>2</v>
      </c>
      <c r="B13" t="str">
        <f>_xlfn.RTD("fxbluelabs.excelrtd",,$B$1,CONCATENATE("@bh,",$B$2,",",$B$3,",",B$5,",",$A13))</f>
        <v>2014/06/20 21:00:00</v>
      </c>
      <c r="C13" s="26">
        <f>_xlfn.RTD("fxbluelabs.excelrtd",,$B$1,CONCATENATE("@bh,",$B$2,",",$B$3,",",C$5,",",$A13))</f>
        <v>1.35897</v>
      </c>
      <c r="D13" s="26">
        <f>_xlfn.RTD("fxbluelabs.excelrtd",,$B$1,CONCATENATE("@bh,",$B$2,",",$B$3,",",D$5,",",$A13))</f>
        <v>1.35953</v>
      </c>
      <c r="E13" s="26">
        <f>_xlfn.RTD("fxbluelabs.excelrtd",,$B$1,CONCATENATE("@bh,",$B$2,",",$B$3,",",E$5,",",$A13))</f>
        <v>1.35882</v>
      </c>
      <c r="F13" s="26">
        <f>_xlfn.RTD("fxbluelabs.excelrtd",,$B$1,CONCATENATE("@bh,",$B$2,",",$B$3,",",F$5,",",$A13))</f>
        <v>1.35923</v>
      </c>
      <c r="H13" s="26">
        <f>_xlfn.RTD("fxbluelabs.excelrtd",,$B$1,CONCATENATE("@ema,",$B$2,",",$B$3,",close,21,",$A13))</f>
        <v>1.359654</v>
      </c>
      <c r="I13" s="28">
        <f>_xlfn.RTD("fxbluelabs.excelrtd",,$B$1,CONCATENATE("@rsi,",$B$2,",",$B$3,",14,",$A13))</f>
        <v>46.647419</v>
      </c>
      <c r="J13" s="28">
        <f>_xlfn.RTD("fxbluelabs.excelrtd",,$B$1,CONCATENATE("@cci,",$B$2,",",$B$3,",typical,14,",$A13))</f>
        <v>-18.031606</v>
      </c>
    </row>
    <row r="14" spans="1:10" ht="12.75">
      <c r="A14">
        <v>1</v>
      </c>
      <c r="B14" t="str">
        <f>_xlfn.RTD("fxbluelabs.excelrtd",,$B$1,CONCATENATE("@bh,",$B$2,",",$B$3,",",B$5,",",$A14))</f>
        <v>2014/06/20 22:00:00</v>
      </c>
      <c r="C14" s="26">
        <f>_xlfn.RTD("fxbluelabs.excelrtd",,$B$1,CONCATENATE("@bh,",$B$2,",",$B$3,",",C$5,",",$A14))</f>
        <v>1.35924</v>
      </c>
      <c r="D14" s="26">
        <f>_xlfn.RTD("fxbluelabs.excelrtd",,$B$1,CONCATENATE("@bh,",$B$2,",",$B$3,",",D$5,",",$A14))</f>
        <v>1.35978</v>
      </c>
      <c r="E14" s="26">
        <f>_xlfn.RTD("fxbluelabs.excelrtd",,$B$1,CONCATENATE("@bh,",$B$2,",",$B$3,",",E$5,",",$A14))</f>
        <v>1.35917</v>
      </c>
      <c r="F14" s="26">
        <f>_xlfn.RTD("fxbluelabs.excelrtd",,$B$1,CONCATENATE("@bh,",$B$2,",",$B$3,",",F$5,",",$A14))</f>
        <v>1.35966</v>
      </c>
      <c r="H14" s="26">
        <f>_xlfn.RTD("fxbluelabs.excelrtd",,$B$1,CONCATENATE("@ema,",$B$2,",",$B$3,",close,21,",$A14))</f>
        <v>1.359654</v>
      </c>
      <c r="I14" s="28">
        <f>_xlfn.RTD("fxbluelabs.excelrtd",,$B$1,CONCATENATE("@rsi,",$B$2,",",$B$3,",14,",$A14))</f>
        <v>49.287387</v>
      </c>
      <c r="J14" s="28">
        <f>_xlfn.RTD("fxbluelabs.excelrtd",,$B$1,CONCATENATE("@cci,",$B$2,",",$B$3,",typical,14,",$A14))</f>
        <v>11.967994</v>
      </c>
    </row>
    <row r="15" spans="1:10" ht="12.75">
      <c r="A15">
        <v>0</v>
      </c>
      <c r="B15" s="29" t="str">
        <f>_xlfn.RTD("fxbluelabs.excelrtd",,$B$1,CONCATENATE("@bh,",$B$2,",",$B$3,",",B$5,",",$A15))</f>
        <v>2014/06/20 23:00:00</v>
      </c>
      <c r="C15" s="30">
        <f>_xlfn.RTD("fxbluelabs.excelrtd",,$B$1,CONCATENATE("@bh,",$B$2,",",$B$3,",",C$5,",",$A15))</f>
        <v>1.35966</v>
      </c>
      <c r="D15" s="30">
        <f>_xlfn.RTD("fxbluelabs.excelrtd",,$B$1,CONCATENATE("@bh,",$B$2,",",$B$3,",",D$5,",",$A15))</f>
        <v>1.35999</v>
      </c>
      <c r="E15" s="30">
        <f>_xlfn.RTD("fxbluelabs.excelrtd",,$B$1,CONCATENATE("@bh,",$B$2,",",$B$3,",",E$5,",",$A15))</f>
        <v>1.35961</v>
      </c>
      <c r="F15" s="30">
        <f>_xlfn.RTD("fxbluelabs.excelrtd",,$B$1,CONCATENATE("@bh,",$B$2,",",$B$3,",",F$5,",",$A15))</f>
        <v>1.3599</v>
      </c>
      <c r="G15" s="29"/>
      <c r="H15" s="30">
        <f>_xlfn.RTD("fxbluelabs.excelrtd",,$B$1,CONCATENATE("@ema,",$B$2,",",$B$3,",close,21,",$A15))</f>
        <v>1.359677</v>
      </c>
      <c r="I15" s="31">
        <f>_xlfn.RTD("fxbluelabs.excelrtd",,$B$1,CONCATENATE("@rsi,",$B$2,",",$B$3,",14,",$A15))</f>
        <v>50.752119</v>
      </c>
      <c r="J15" s="31">
        <f>_xlfn.RTD("fxbluelabs.excelrtd",,$B$1,CONCATENATE("@cci,",$B$2,",",$B$3,",typical,14,",$A15))</f>
        <v>46.830837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</dc:creator>
  <cp:keywords/>
  <dc:description/>
  <cp:lastModifiedBy>j</cp:lastModifiedBy>
  <dcterms:created xsi:type="dcterms:W3CDTF">2013-11-30T17:17:19Z</dcterms:created>
  <dcterms:modified xsi:type="dcterms:W3CDTF">2014-06-21T14:51:00Z</dcterms:modified>
  <cp:category/>
  <cp:version/>
  <cp:contentType/>
  <cp:contentStatus/>
</cp:coreProperties>
</file>